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SP\Documents\Bitrix24\.tmp\1482924777\"/>
    </mc:Choice>
  </mc:AlternateContent>
  <bookViews>
    <workbookView xWindow="11160" yWindow="0" windowWidth="28800" windowHeight="14595" firstSheet="2" activeTab="5"/>
  </bookViews>
  <sheets>
    <sheet name="ANLEITUNG" sheetId="6" r:id="rId1"/>
    <sheet name="Zählprotokoll" sheetId="1" r:id="rId2"/>
    <sheet name="Kassenbericht" sheetId="2" r:id="rId3"/>
    <sheet name="Eigenbeleg" sheetId="3" r:id="rId4"/>
    <sheet name="Druckvorlage Kassenbuch" sheetId="5" r:id="rId5"/>
    <sheet name="Alternativen" sheetId="8" r:id="rId6"/>
    <sheet name="zahlwort deutsch" sheetId="4" state="hidden" r:id="rId7"/>
  </sheets>
  <definedNames>
    <definedName name="array" localSheetId="5">ROW(INDIRECT("1:"&amp;Alternativen!Sys))</definedName>
    <definedName name="array">ROW(INDIRECT("1:"&amp;[0]!Sys))</definedName>
    <definedName name="dizaines">{"";"dix ";"vingt ";"trente ";"quarante ";"cinquante ";"soixante ";"septante ";"octante ";"nonante "}</definedName>
    <definedName name="_xlnm.Print_Area" localSheetId="4">'Druckvorlage Kassenbuch'!$A$1:$X$34</definedName>
    <definedName name="_xlnm.Print_Area" localSheetId="3">Eigenbeleg!$B$1:$F$26</definedName>
    <definedName name="_xlnm.Print_Area" localSheetId="2">Kassenbericht!$B$1:$F$28</definedName>
    <definedName name="_xlnm.Print_Area" localSheetId="1">Zählprotokoll!$B$1:$F$29</definedName>
    <definedName name="Einer">{"";"ein";"zwei";"drei";"vier";"fünf";"sechs";"sieben";"acht";"neun"}</definedName>
    <definedName name="EinerE">{"";"one";"two";"three";"four";"five";"six";"seven";"eight";"nine"}</definedName>
    <definedName name="ExcepC">{0,11,12,13,14,15,16}</definedName>
    <definedName name="ExcepM">{"","onze ","douze ","treize ","quatorze ","quinze ","seize "}</definedName>
    <definedName name="SonderW">{"","eins","elf","zwölf","sechzehn","siebzehn"}</definedName>
    <definedName name="SonderWE">{"","eleven","twelve","thirteen","fourteen","fivteen","sixteen","seventeen","eighteen","nineteen"}</definedName>
    <definedName name="SonderZ">{0,1,11,12,16,17}</definedName>
    <definedName name="SonderZE">{0,11,12,13,14,15,16,17,18,19}</definedName>
    <definedName name="Sys" localSheetId="5">#REF!</definedName>
    <definedName name="Sys">#REF!</definedName>
    <definedName name="unites">{"";"un ";"deux ";"trois ";"quatre ";"cinq ";"six ";"sept ";"huit ";"neuf "}</definedName>
    <definedName name="Zehner">{"";"zehn";"zwanzig";"dreißig";"vierzig";"fünfzig";"sechzig";"siebzig";"achtzig";"neunzig"}</definedName>
    <definedName name="ZehnerE">{"";"ten";"twenty";"thirty";"fourty";"fivty";"sixty";"seventy";"eighty";"ninety"}</definedName>
    <definedName name="Ziffern" localSheetId="5">IF(Alternativen!array-1&gt;9,CHAR(Alternativen!array+54),Alternativen!array-1)&amp;""</definedName>
    <definedName name="Ziffern">IF(array-1&gt;9,CHAR(array+54),array-1)&amp;""</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3" i="1" l="1"/>
  <c r="D12" i="1"/>
  <c r="F1" i="3" l="1"/>
  <c r="F2" i="1"/>
  <c r="F20" i="2"/>
  <c r="F11" i="2"/>
  <c r="F1" i="2"/>
  <c r="F1" i="1" s="1"/>
  <c r="F10" i="1" l="1"/>
  <c r="F9" i="1"/>
  <c r="F8" i="1"/>
  <c r="F7" i="1"/>
  <c r="F6" i="1"/>
  <c r="F5" i="1"/>
  <c r="F11" i="1"/>
  <c r="F21" i="1"/>
  <c r="F20" i="1"/>
  <c r="F19" i="1"/>
  <c r="F18" i="1"/>
  <c r="F17" i="1"/>
  <c r="F16" i="1"/>
  <c r="F15" i="1"/>
  <c r="F22" i="1"/>
  <c r="F23" i="1" l="1"/>
  <c r="F12" i="1"/>
  <c r="F25" i="1" l="1"/>
  <c r="F5" i="2" l="1"/>
  <c r="F16" i="2" s="1"/>
  <c r="F22" i="2" s="1"/>
  <c r="A3" i="4"/>
  <c r="H3" i="4" l="1"/>
  <c r="J4" i="4" s="1"/>
  <c r="D3" i="4"/>
  <c r="D5" i="4" s="1"/>
  <c r="G3" i="4"/>
  <c r="G5" i="4" s="1"/>
  <c r="F3" i="4"/>
  <c r="J3" i="4"/>
  <c r="J5" i="4" s="1"/>
  <c r="L3" i="4"/>
  <c r="M3" i="4" s="1"/>
  <c r="M5" i="4" s="1"/>
  <c r="C3" i="4"/>
  <c r="I3" i="4"/>
  <c r="E3" i="4"/>
  <c r="G4" i="4" s="1"/>
  <c r="B3" i="4"/>
  <c r="D4" i="4" s="1"/>
  <c r="D7" i="4" l="1"/>
  <c r="D6" i="4"/>
  <c r="D8" i="4" s="1" a="1"/>
  <c r="D8" i="4" s="1"/>
  <c r="D9" i="4" s="1"/>
  <c r="M7" i="4"/>
  <c r="M6" i="4"/>
  <c r="J7" i="4"/>
  <c r="J6" i="4"/>
  <c r="J8" i="4" s="1" a="1"/>
  <c r="J8" i="4" s="1"/>
  <c r="G6" i="4"/>
  <c r="G7" i="4"/>
  <c r="M8" i="4" l="1" a="1"/>
  <c r="M8" i="4" s="1"/>
  <c r="M9" i="4" s="1"/>
  <c r="G8" i="4" a="1"/>
  <c r="G8" i="4" s="1"/>
  <c r="G9" i="4" s="1"/>
  <c r="A11" i="4" l="1"/>
  <c r="F5" i="3" s="1"/>
</calcChain>
</file>

<file path=xl/sharedStrings.xml><?xml version="1.0" encoding="utf-8"?>
<sst xmlns="http://schemas.openxmlformats.org/spreadsheetml/2006/main" count="77" uniqueCount="65">
  <si>
    <t>Scheine</t>
  </si>
  <si>
    <t>Anzahl</t>
  </si>
  <si>
    <t>Gesamtwert</t>
  </si>
  <si>
    <t>Münzen</t>
  </si>
  <si>
    <t>Summe Scheine</t>
  </si>
  <si>
    <t>Summe Münzen</t>
  </si>
  <si>
    <t>Gesamtsumme Scheine und Münzen</t>
  </si>
  <si>
    <t>Unterschrift</t>
  </si>
  <si>
    <t xml:space="preserve">Zählprotokoll vom </t>
  </si>
  <si>
    <t>Kassenbericht vom</t>
  </si>
  <si>
    <t xml:space="preserve">Kassenbestand bei </t>
  </si>
  <si>
    <t>Geschäftsschluss laut Zählprotokoll</t>
  </si>
  <si>
    <t>Ausgaben im Laufe des Tages</t>
  </si>
  <si>
    <t>1. Wareneinkäufe und Warennebenkosten</t>
  </si>
  <si>
    <t>2. Geschäftsausgaben</t>
  </si>
  <si>
    <t>4. Sonstige Ausgaben (z.B. Bankeinzahlung)</t>
  </si>
  <si>
    <t>abzüglich</t>
  </si>
  <si>
    <t>Kassenbestand des Vortages</t>
  </si>
  <si>
    <t xml:space="preserve"> = Kasseneingang</t>
  </si>
  <si>
    <t>1. Sonstige Einnahmen</t>
  </si>
  <si>
    <t>2. Privateinlagen (mit Eigenbeleg)</t>
  </si>
  <si>
    <t xml:space="preserve"> = Bareinnahmen (Tageslosung)</t>
  </si>
  <si>
    <t>Fortlaufende Nummer</t>
  </si>
  <si>
    <t>zum Kassenbericht Nr.</t>
  </si>
  <si>
    <t>Eigenbeleg vom</t>
  </si>
  <si>
    <t>Nummer</t>
  </si>
  <si>
    <t>Betrag in Euro</t>
  </si>
  <si>
    <t>Stelle:</t>
  </si>
  <si>
    <t>Nachkommastellen</t>
  </si>
  <si>
    <t>Privateinlage</t>
  </si>
  <si>
    <t>Privatentnahme</t>
  </si>
  <si>
    <t>Einzahlung auf Bank</t>
  </si>
  <si>
    <t>Auszahlung von Bank</t>
  </si>
  <si>
    <t>Name in Druckbuchstaben</t>
  </si>
  <si>
    <t>Name der Bank</t>
  </si>
  <si>
    <t>Konto / IBAN</t>
  </si>
  <si>
    <t>in Worten</t>
  </si>
  <si>
    <t>Die HSP KASSENHILFE | Ein Service Ihres Steuerberaters | www.hsp-steuer.de</t>
  </si>
  <si>
    <t>(gezählt wird nach Geschäftsschluss und zwar alles, was in der Kasse ist, also auch das Wechselgeld)</t>
  </si>
  <si>
    <t>Einnahmen</t>
  </si>
  <si>
    <t>Ausgaben</t>
  </si>
  <si>
    <t>Bestand</t>
  </si>
  <si>
    <t>Gegenkonto</t>
  </si>
  <si>
    <t>Rechn.-Nr.</t>
  </si>
  <si>
    <t>Beleg-Nr.</t>
  </si>
  <si>
    <t>Beleg-Datum</t>
  </si>
  <si>
    <t>Text</t>
  </si>
  <si>
    <t>Summe</t>
  </si>
  <si>
    <t>Gesamt</t>
  </si>
  <si>
    <t>Unterschrift:</t>
  </si>
  <si>
    <t>geprüft:</t>
  </si>
  <si>
    <t>gebucht:</t>
  </si>
  <si>
    <t>Firma:</t>
  </si>
  <si>
    <t>Kasse:</t>
  </si>
  <si>
    <t>Monat:</t>
  </si>
  <si>
    <t>Jahr:</t>
  </si>
  <si>
    <t>Blatt-Nr:</t>
  </si>
  <si>
    <t>Bestand Anfang/Ende</t>
  </si>
  <si>
    <t>Geschäftsausgabe</t>
  </si>
  <si>
    <t>(ohne Fremdbeleg, bitte in Folgezeilen Bezeichnung und Empfänger angeben)</t>
  </si>
  <si>
    <t>Zahlungsempfänger:</t>
  </si>
  <si>
    <t>Bezeichnung der Ausgabe:</t>
  </si>
  <si>
    <t>3. Privatentnahmen (mit Eigenbeleg)</t>
  </si>
  <si>
    <t>DATEV-Unternehmen online</t>
  </si>
  <si>
    <t>ab 9 Euro mtl.</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</si>
</sst>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5" formatCode="#,##0\ &quot;€&quot;;\-#,##0\ &quot;€&quot;"/>
    <numFmt numFmtId="7" formatCode="#,##0.00\ &quot;€&quot;;\-#,##0.00\ &quot;€&quot;"/>
    <numFmt numFmtId="44" formatCode="_-* #,##0.00\ &quot;€&quot;_-;\-* #,##0.00\ &quot;€&quot;_-;_-* &quot;-&quot;??\ &quot;€&quot;_-;_-@_-"/>
    <numFmt numFmtId="43" formatCode="_-* #,##0.00\ _€_-;\-* #,##0.00\ _€_-;_-* &quot;-&quot;??\ _€_-;_-@_-"/>
    <numFmt numFmtId="164" formatCode="_-* #,##0\ &quot;€&quot;_-;\-* #,##0\ &quot;€&quot;_-;_-* &quot;-&quot;??\ &quot;€&quot;_-;_-@_-"/>
    <numFmt numFmtId="165" formatCode="0&quot;.&quot;"/>
    <numFmt numFmtId="166" formatCode="#,##0.0000000000000"/>
    <numFmt numFmtId="167" formatCode="#,##0.00\ &quot;€&quot;"/>
  </numFmts>
  <fonts count="28">
    <font>
      <sz val="11"/>
      <color theme="1"/>
      <name val="Arial"/>
      <family val="2"/>
      <scheme val="minor"/>
    </font>
    <font>
      <sz val="11"/>
      <color theme="1"/>
      <name val="Arial"/>
      <family val="2"/>
      <scheme val="minor"/>
    </font>
    <font>
      <sz val="18"/>
      <name val="Arial"/>
      <family val="2"/>
      <scheme val="minor"/>
    </font>
    <font>
      <b/>
      <sz val="18"/>
      <name val="Arial"/>
      <family val="2"/>
      <scheme val="minor"/>
    </font>
    <font>
      <sz val="12"/>
      <name val="Arial"/>
      <family val="2"/>
      <scheme val="minor"/>
    </font>
    <font>
      <sz val="10"/>
      <name val="Arial"/>
      <family val="2"/>
    </font>
    <font>
      <b/>
      <sz val="10"/>
      <name val="Arial"/>
      <family val="2"/>
    </font>
    <font>
      <b/>
      <sz val="10"/>
      <color indexed="12"/>
      <name val="Arial"/>
      <family val="2"/>
    </font>
    <font>
      <sz val="10"/>
      <color indexed="8"/>
      <name val="Sans-serif"/>
    </font>
    <font>
      <b/>
      <sz val="14"/>
      <name val="Arial"/>
      <family val="2"/>
    </font>
    <font>
      <sz val="11"/>
      <color theme="1"/>
      <name val="Arial"/>
      <family val="2"/>
    </font>
    <font>
      <sz val="10"/>
      <color theme="5"/>
      <name val="Arial"/>
      <family val="2"/>
    </font>
    <font>
      <b/>
      <sz val="18"/>
      <name val="Arial"/>
      <family val="2"/>
      <scheme val="major"/>
    </font>
    <font>
      <sz val="9"/>
      <name val="Arial"/>
      <family val="2"/>
      <scheme val="minor"/>
    </font>
    <font>
      <sz val="18"/>
      <name val="Arial"/>
      <family val="2"/>
      <scheme val="major"/>
    </font>
    <font>
      <sz val="11"/>
      <color theme="1"/>
      <name val="Arial"/>
      <family val="2"/>
      <scheme val="major"/>
    </font>
    <font>
      <sz val="11"/>
      <name val="Arial"/>
      <family val="2"/>
      <scheme val="major"/>
    </font>
    <font>
      <sz val="12"/>
      <name val="Arial"/>
      <family val="2"/>
      <scheme val="major"/>
    </font>
    <font>
      <sz val="10"/>
      <name val="Arial"/>
      <family val="2"/>
      <scheme val="major"/>
    </font>
    <font>
      <b/>
      <sz val="10"/>
      <name val="Arial"/>
      <family val="2"/>
      <scheme val="minor"/>
    </font>
    <font>
      <b/>
      <sz val="10"/>
      <name val="Arial"/>
      <family val="2"/>
      <scheme val="major"/>
    </font>
    <font>
      <sz val="14"/>
      <name val="Arial"/>
      <family val="2"/>
      <scheme val="major"/>
    </font>
    <font>
      <sz val="10"/>
      <color theme="1"/>
      <name val="Arial"/>
      <family val="2"/>
      <scheme val="major"/>
    </font>
    <font>
      <sz val="8"/>
      <color theme="1"/>
      <name val="Arial"/>
      <family val="2"/>
      <scheme val="major"/>
    </font>
    <font>
      <sz val="10"/>
      <color theme="5"/>
      <name val="Arial"/>
      <family val="2"/>
      <scheme val="major"/>
    </font>
    <font>
      <b/>
      <sz val="11"/>
      <color theme="1"/>
      <name val="Arial"/>
      <family val="2"/>
      <scheme val="major"/>
    </font>
    <font>
      <b/>
      <sz val="10"/>
      <color theme="1"/>
      <name val="Arial"/>
      <family val="2"/>
      <scheme val="major"/>
    </font>
    <font>
      <b/>
      <sz val="8"/>
      <color theme="1"/>
      <name val="Arial"/>
      <family val="2"/>
      <scheme val="major"/>
    </font>
  </fonts>
  <fills count="5">
    <fill>
      <patternFill patternType="none"/>
    </fill>
    <fill>
      <patternFill patternType="gray125"/>
    </fill>
    <fill>
      <patternFill patternType="solid">
        <fgColor theme="0" tint="-4.9989318521683403E-2"/>
        <bgColor indexed="64"/>
      </patternFill>
    </fill>
    <fill>
      <patternFill patternType="solid">
        <fgColor indexed="43"/>
        <bgColor indexed="64"/>
      </patternFill>
    </fill>
    <fill>
      <patternFill patternType="solid">
        <fgColor indexed="22"/>
        <bgColor indexed="64"/>
      </patternFill>
    </fill>
  </fills>
  <borders count="43">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2" tint="-0.24994659260841701"/>
      </left>
      <right style="medium">
        <color theme="2" tint="-0.24994659260841701"/>
      </right>
      <top style="medium">
        <color theme="2" tint="-0.24994659260841701"/>
      </top>
      <bottom style="medium">
        <color theme="2" tint="-0.24994659260841701"/>
      </bottom>
      <diagonal/>
    </border>
    <border>
      <left style="medium">
        <color theme="2" tint="-0.24994659260841701"/>
      </left>
      <right style="medium">
        <color auto="1"/>
      </right>
      <top style="medium">
        <color theme="2" tint="-0.24994659260841701"/>
      </top>
      <bottom style="medium">
        <color theme="2" tint="-0.24994659260841701"/>
      </bottom>
      <diagonal/>
    </border>
    <border>
      <left style="medium">
        <color indexed="64"/>
      </left>
      <right style="medium">
        <color auto="1"/>
      </right>
      <top style="medium">
        <color theme="2" tint="-0.24994659260841701"/>
      </top>
      <bottom style="medium">
        <color theme="2" tint="-0.24994659260841701"/>
      </bottom>
      <diagonal/>
    </border>
    <border>
      <left style="medium">
        <color indexed="64"/>
      </left>
      <right style="medium">
        <color theme="2" tint="-0.24994659260841701"/>
      </right>
      <top style="medium">
        <color theme="2" tint="-0.24994659260841701"/>
      </top>
      <bottom style="medium">
        <color theme="2" tint="-0.24994659260841701"/>
      </bottom>
      <diagonal/>
    </border>
    <border>
      <left/>
      <right style="medium">
        <color indexed="64"/>
      </right>
      <top style="medium">
        <color theme="2" tint="-0.24994659260841701"/>
      </top>
      <bottom style="medium">
        <color theme="2" tint="-0.24994659260841701"/>
      </bottom>
      <diagonal/>
    </border>
    <border>
      <left style="medium">
        <color theme="2" tint="-0.24994659260841701"/>
      </left>
      <right style="medium">
        <color theme="2" tint="-0.24994659260841701"/>
      </right>
      <top style="medium">
        <color theme="2" tint="-0.24994659260841701"/>
      </top>
      <bottom style="thin">
        <color theme="2" tint="-0.24994659260841701"/>
      </bottom>
      <diagonal/>
    </border>
    <border>
      <left style="medium">
        <color theme="2" tint="-0.24994659260841701"/>
      </left>
      <right style="medium">
        <color theme="2" tint="-0.24994659260841701"/>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style="medium">
        <color theme="2" tint="-0.24994659260841701"/>
      </left>
      <right style="medium">
        <color theme="2" tint="-0.24994659260841701"/>
      </right>
      <top style="thin">
        <color theme="2" tint="-0.24994659260841701"/>
      </top>
      <bottom style="medium">
        <color theme="2" tint="-0.24994659260841701"/>
      </bottom>
      <diagonal/>
    </border>
    <border>
      <left style="medium">
        <color indexed="64"/>
      </left>
      <right/>
      <top style="medium">
        <color theme="2" tint="-0.24994659260841701"/>
      </top>
      <bottom style="medium">
        <color theme="2" tint="-0.24994659260841701"/>
      </bottom>
      <diagonal/>
    </border>
    <border>
      <left/>
      <right/>
      <top style="medium">
        <color theme="2" tint="-0.24994659260841701"/>
      </top>
      <bottom style="thin">
        <color theme="2" tint="-0.24994659260841701"/>
      </bottom>
      <diagonal/>
    </border>
    <border>
      <left/>
      <right/>
      <top style="thin">
        <color theme="2" tint="-0.24994659260841701"/>
      </top>
      <bottom style="medium">
        <color theme="2" tint="-0.24994659260841701"/>
      </bottom>
      <diagonal/>
    </border>
    <border>
      <left style="medium">
        <color theme="2" tint="-0.24994659260841701"/>
      </left>
      <right/>
      <top style="medium">
        <color theme="2" tint="-0.24994659260841701"/>
      </top>
      <bottom style="thin">
        <color theme="2" tint="-0.24994659260841701"/>
      </bottom>
      <diagonal/>
    </border>
    <border>
      <left/>
      <right style="medium">
        <color theme="2" tint="-0.24994659260841701"/>
      </right>
      <top style="medium">
        <color theme="2" tint="-0.24994659260841701"/>
      </top>
      <bottom style="thin">
        <color theme="2" tint="-0.24994659260841701"/>
      </bottom>
      <diagonal/>
    </border>
    <border>
      <left style="medium">
        <color theme="2" tint="-0.24994659260841701"/>
      </left>
      <right/>
      <top style="thin">
        <color theme="2" tint="-0.24994659260841701"/>
      </top>
      <bottom style="thin">
        <color theme="2" tint="-0.24994659260841701"/>
      </bottom>
      <diagonal/>
    </border>
    <border>
      <left/>
      <right style="medium">
        <color theme="2" tint="-0.24994659260841701"/>
      </right>
      <top style="thin">
        <color theme="2" tint="-0.24994659260841701"/>
      </top>
      <bottom style="thin">
        <color theme="2" tint="-0.24994659260841701"/>
      </bottom>
      <diagonal/>
    </border>
    <border>
      <left style="medium">
        <color theme="2" tint="-0.24994659260841701"/>
      </left>
      <right/>
      <top style="thin">
        <color theme="2" tint="-0.24994659260841701"/>
      </top>
      <bottom style="medium">
        <color theme="2" tint="-0.24994659260841701"/>
      </bottom>
      <diagonal/>
    </border>
    <border>
      <left/>
      <right style="medium">
        <color theme="2" tint="-0.24994659260841701"/>
      </right>
      <top style="thin">
        <color theme="2" tint="-0.24994659260841701"/>
      </top>
      <bottom style="medium">
        <color theme="2" tint="-0.24994659260841701"/>
      </bottom>
      <diagonal/>
    </border>
    <border>
      <left style="thin">
        <color theme="2" tint="-0.24994659260841701"/>
      </left>
      <right/>
      <top style="medium">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top style="thin">
        <color theme="2" tint="-0.24994659260841701"/>
      </top>
      <bottom style="medium">
        <color theme="2" tint="-0.24994659260841701"/>
      </bottom>
      <diagonal/>
    </border>
    <border>
      <left/>
      <right style="thin">
        <color theme="2" tint="-0.24994659260841701"/>
      </right>
      <top style="medium">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right style="thin">
        <color theme="2" tint="-0.24994659260841701"/>
      </right>
      <top style="thin">
        <color theme="2" tint="-0.24994659260841701"/>
      </top>
      <bottom style="medium">
        <color theme="2" tint="-0.24994659260841701"/>
      </bottom>
      <diagonal/>
    </border>
    <border>
      <left style="medium">
        <color theme="2" tint="-0.24994659260841701"/>
      </left>
      <right style="thin">
        <color theme="2" tint="-0.24994659260841701"/>
      </right>
      <top style="medium">
        <color theme="2" tint="-0.24994659260841701"/>
      </top>
      <bottom style="thin">
        <color theme="2" tint="-0.24994659260841701"/>
      </bottom>
      <diagonal/>
    </border>
    <border>
      <left style="medium">
        <color theme="2" tint="-0.24994659260841701"/>
      </left>
      <right style="thin">
        <color theme="2" tint="-0.24994659260841701"/>
      </right>
      <top style="thin">
        <color theme="2" tint="-0.24994659260841701"/>
      </top>
      <bottom style="thin">
        <color theme="2" tint="-0.24994659260841701"/>
      </bottom>
      <diagonal/>
    </border>
    <border>
      <left style="medium">
        <color theme="2" tint="-0.24994659260841701"/>
      </left>
      <right style="thin">
        <color theme="2" tint="-0.24994659260841701"/>
      </right>
      <top style="thin">
        <color theme="2" tint="-0.24994659260841701"/>
      </top>
      <bottom style="medium">
        <color theme="2" tint="-0.24994659260841701"/>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5" fillId="0" borderId="0"/>
  </cellStyleXfs>
  <cellXfs count="166">
    <xf numFmtId="0" fontId="0" fillId="0" borderId="0" xfId="0"/>
    <xf numFmtId="0" fontId="5" fillId="0" borderId="0" xfId="3"/>
    <xf numFmtId="0" fontId="6" fillId="0" borderId="0" xfId="3" applyFont="1" applyAlignment="1">
      <alignment horizontal="right"/>
    </xf>
    <xf numFmtId="165" fontId="5" fillId="0" borderId="5" xfId="3" applyNumberFormat="1" applyBorder="1"/>
    <xf numFmtId="165" fontId="5" fillId="0" borderId="6" xfId="3" applyNumberFormat="1" applyBorder="1"/>
    <xf numFmtId="165" fontId="5" fillId="0" borderId="7" xfId="3" applyNumberFormat="1" applyBorder="1"/>
    <xf numFmtId="4" fontId="7" fillId="3" borderId="0" xfId="3" applyNumberFormat="1" applyFont="1" applyFill="1" applyAlignment="1">
      <alignment horizontal="center"/>
    </xf>
    <xf numFmtId="0" fontId="6" fillId="4" borderId="8" xfId="3" applyFont="1" applyFill="1" applyBorder="1"/>
    <xf numFmtId="0" fontId="6" fillId="4" borderId="0" xfId="3" applyFont="1" applyFill="1" applyBorder="1"/>
    <xf numFmtId="0" fontId="6" fillId="4" borderId="9" xfId="3" applyFont="1" applyFill="1" applyBorder="1"/>
    <xf numFmtId="3" fontId="6" fillId="4" borderId="0" xfId="3" applyNumberFormat="1" applyFont="1" applyFill="1" applyBorder="1" applyAlignment="1">
      <alignment horizontal="right"/>
    </xf>
    <xf numFmtId="3" fontId="6" fillId="4" borderId="9" xfId="3" applyNumberFormat="1" applyFont="1" applyFill="1" applyBorder="1"/>
    <xf numFmtId="0" fontId="5" fillId="0" borderId="8" xfId="3" applyBorder="1"/>
    <xf numFmtId="0" fontId="5" fillId="0" borderId="0" xfId="3" applyBorder="1"/>
    <xf numFmtId="0" fontId="8" fillId="0" borderId="9" xfId="3" applyFont="1" applyBorder="1" applyAlignment="1">
      <alignment horizontal="right"/>
    </xf>
    <xf numFmtId="0" fontId="8" fillId="0" borderId="0" xfId="3" applyFont="1" applyBorder="1" applyAlignment="1">
      <alignment horizontal="right"/>
    </xf>
    <xf numFmtId="0" fontId="5" fillId="0" borderId="9" xfId="3" applyBorder="1" applyAlignment="1">
      <alignment horizontal="right"/>
    </xf>
    <xf numFmtId="0" fontId="5" fillId="0" borderId="0" xfId="3" applyBorder="1" applyAlignment="1">
      <alignment horizontal="right"/>
    </xf>
    <xf numFmtId="0" fontId="5" fillId="0" borderId="10" xfId="3" applyBorder="1"/>
    <xf numFmtId="0" fontId="5" fillId="0" borderId="1" xfId="3" applyBorder="1"/>
    <xf numFmtId="0" fontId="5" fillId="0" borderId="11" xfId="3" applyBorder="1" applyAlignment="1">
      <alignment horizontal="right"/>
    </xf>
    <xf numFmtId="0" fontId="5" fillId="0" borderId="1" xfId="3" applyBorder="1" applyAlignment="1">
      <alignment horizontal="right"/>
    </xf>
    <xf numFmtId="0" fontId="5" fillId="0" borderId="9" xfId="3" applyFont="1" applyBorder="1" applyAlignment="1">
      <alignment horizontal="right"/>
    </xf>
    <xf numFmtId="0" fontId="5" fillId="0" borderId="8" xfId="3" applyFont="1" applyBorder="1"/>
    <xf numFmtId="0" fontId="5" fillId="0" borderId="0" xfId="3" applyFont="1" applyBorder="1"/>
    <xf numFmtId="0" fontId="5" fillId="0" borderId="0" xfId="3" applyFont="1" applyBorder="1" applyAlignment="1">
      <alignment horizontal="right"/>
    </xf>
    <xf numFmtId="0" fontId="5" fillId="0" borderId="12" xfId="3" applyBorder="1"/>
    <xf numFmtId="0" fontId="5" fillId="0" borderId="13" xfId="3" applyBorder="1"/>
    <xf numFmtId="0" fontId="5" fillId="0" borderId="14" xfId="3" applyBorder="1" applyAlignment="1">
      <alignment horizontal="right"/>
    </xf>
    <xf numFmtId="0" fontId="5" fillId="0" borderId="13" xfId="3" applyBorder="1" applyAlignment="1">
      <alignment horizontal="right"/>
    </xf>
    <xf numFmtId="166" fontId="5" fillId="0" borderId="0" xfId="3" applyNumberFormat="1"/>
    <xf numFmtId="0" fontId="8" fillId="0" borderId="0" xfId="3" applyFont="1"/>
    <xf numFmtId="0" fontId="9" fillId="0" borderId="0" xfId="3" applyFont="1" applyAlignment="1">
      <alignment wrapText="1"/>
    </xf>
    <xf numFmtId="0" fontId="3" fillId="0" borderId="0" xfId="0" applyFont="1" applyBorder="1" applyAlignment="1" applyProtection="1">
      <alignment vertical="center"/>
    </xf>
    <xf numFmtId="0" fontId="2" fillId="0" borderId="0" xfId="0" applyFont="1" applyAlignment="1" applyProtection="1">
      <alignment vertical="center"/>
    </xf>
    <xf numFmtId="0" fontId="2" fillId="0" borderId="0" xfId="0" applyFont="1" applyAlignment="1" applyProtection="1">
      <alignment horizontal="left" vertical="center"/>
    </xf>
    <xf numFmtId="0" fontId="2" fillId="0" borderId="0" xfId="0" applyFont="1" applyAlignment="1" applyProtection="1">
      <alignment horizontal="right" vertical="center"/>
    </xf>
    <xf numFmtId="0" fontId="2" fillId="0" borderId="0" xfId="0" applyFont="1" applyBorder="1" applyAlignment="1" applyProtection="1">
      <alignment vertical="center"/>
    </xf>
    <xf numFmtId="0" fontId="3" fillId="0" borderId="0" xfId="0" applyFont="1" applyAlignment="1" applyProtection="1">
      <alignment vertical="center"/>
    </xf>
    <xf numFmtId="0" fontId="2" fillId="0" borderId="3" xfId="0" applyFont="1" applyBorder="1" applyAlignment="1" applyProtection="1">
      <alignment horizontal="left" vertical="center"/>
    </xf>
    <xf numFmtId="0" fontId="2" fillId="0" borderId="3" xfId="0" applyFont="1" applyBorder="1" applyAlignment="1" applyProtection="1">
      <alignment horizontal="center" vertical="center"/>
    </xf>
    <xf numFmtId="5" fontId="2" fillId="0" borderId="3" xfId="1" applyNumberFormat="1" applyFont="1" applyBorder="1" applyAlignment="1" applyProtection="1">
      <alignment vertical="center"/>
    </xf>
    <xf numFmtId="0" fontId="2" fillId="0" borderId="0" xfId="0" applyFont="1" applyAlignment="1" applyProtection="1">
      <alignment horizontal="center" vertical="center"/>
    </xf>
    <xf numFmtId="7" fontId="2" fillId="0" borderId="3" xfId="1" applyNumberFormat="1" applyFont="1" applyBorder="1" applyAlignment="1" applyProtection="1">
      <alignment vertical="center"/>
    </xf>
    <xf numFmtId="0" fontId="2" fillId="0" borderId="0" xfId="0" applyFont="1" applyAlignment="1" applyProtection="1">
      <alignment horizontal="left"/>
    </xf>
    <xf numFmtId="0" fontId="2" fillId="0" borderId="0" xfId="0" applyFont="1" applyAlignment="1" applyProtection="1">
      <alignment horizontal="center"/>
    </xf>
    <xf numFmtId="0" fontId="2" fillId="0" borderId="0" xfId="0" applyFont="1" applyProtection="1"/>
    <xf numFmtId="0" fontId="2" fillId="0" borderId="1" xfId="0" applyFont="1" applyBorder="1" applyAlignment="1" applyProtection="1">
      <alignment horizontal="left" vertical="center"/>
    </xf>
    <xf numFmtId="0" fontId="2" fillId="0" borderId="1" xfId="0" applyFont="1" applyBorder="1" applyAlignment="1" applyProtection="1">
      <alignment horizontal="center" vertical="center"/>
    </xf>
    <xf numFmtId="0" fontId="2" fillId="0" borderId="1" xfId="0" applyFont="1" applyBorder="1" applyAlignment="1" applyProtection="1">
      <alignment vertical="center"/>
    </xf>
    <xf numFmtId="0" fontId="4" fillId="0" borderId="1" xfId="0" applyFont="1" applyBorder="1" applyAlignment="1" applyProtection="1">
      <alignment horizontal="left" vertical="center"/>
    </xf>
    <xf numFmtId="0" fontId="0" fillId="0" borderId="0" xfId="0" applyFont="1"/>
    <xf numFmtId="0" fontId="0" fillId="0" borderId="0" xfId="0" applyFont="1" applyAlignment="1" applyProtection="1">
      <alignment vertical="center"/>
    </xf>
    <xf numFmtId="0" fontId="10" fillId="0" borderId="0" xfId="0" applyFont="1"/>
    <xf numFmtId="0" fontId="11" fillId="0" borderId="0" xfId="0" applyFont="1"/>
    <xf numFmtId="0" fontId="12" fillId="0" borderId="0" xfId="0" applyFont="1" applyBorder="1" applyAlignment="1" applyProtection="1">
      <alignment horizontal="left" vertical="center"/>
    </xf>
    <xf numFmtId="0" fontId="3" fillId="0" borderId="0" xfId="0" applyFont="1" applyBorder="1" applyAlignment="1" applyProtection="1">
      <alignment horizontal="left" vertical="center"/>
    </xf>
    <xf numFmtId="14" fontId="3" fillId="0" borderId="0" xfId="0" applyNumberFormat="1" applyFont="1" applyBorder="1" applyAlignment="1" applyProtection="1">
      <alignment vertical="center"/>
    </xf>
    <xf numFmtId="0" fontId="3" fillId="0" borderId="0" xfId="2" applyNumberFormat="1" applyFont="1" applyBorder="1" applyAlignment="1" applyProtection="1">
      <alignment vertical="center"/>
    </xf>
    <xf numFmtId="164" fontId="2" fillId="0" borderId="2" xfId="1" applyNumberFormat="1" applyFont="1" applyBorder="1" applyAlignment="1" applyProtection="1">
      <alignment horizontal="left" vertical="center"/>
    </xf>
    <xf numFmtId="0" fontId="2" fillId="2" borderId="2" xfId="0" applyFont="1" applyFill="1" applyBorder="1" applyAlignment="1" applyProtection="1">
      <alignment horizontal="center" vertical="center"/>
      <protection locked="0"/>
    </xf>
    <xf numFmtId="0" fontId="2" fillId="0" borderId="2" xfId="0" applyFont="1" applyBorder="1" applyAlignment="1" applyProtection="1">
      <alignment horizontal="center" vertical="center"/>
    </xf>
    <xf numFmtId="5" fontId="2" fillId="0" borderId="2" xfId="1" applyNumberFormat="1" applyFont="1" applyBorder="1" applyAlignment="1" applyProtection="1">
      <alignment vertical="center"/>
    </xf>
    <xf numFmtId="44" fontId="2" fillId="0" borderId="2" xfId="1" applyFont="1" applyBorder="1" applyAlignment="1" applyProtection="1">
      <alignment horizontal="left" vertical="center"/>
    </xf>
    <xf numFmtId="7" fontId="2" fillId="0" borderId="2" xfId="1" applyNumberFormat="1" applyFont="1" applyBorder="1" applyAlignment="1" applyProtection="1">
      <alignment vertical="center"/>
    </xf>
    <xf numFmtId="0" fontId="2" fillId="0" borderId="4" xfId="0" applyFont="1" applyBorder="1" applyAlignment="1" applyProtection="1">
      <alignment horizontal="left" vertical="center"/>
    </xf>
    <xf numFmtId="0" fontId="2" fillId="0" borderId="4" xfId="0" applyFont="1" applyBorder="1" applyAlignment="1" applyProtection="1">
      <alignment horizontal="center" vertical="center"/>
    </xf>
    <xf numFmtId="7" fontId="2" fillId="0" borderId="4" xfId="1" applyNumberFormat="1" applyFont="1" applyBorder="1" applyAlignment="1" applyProtection="1">
      <alignment vertical="center"/>
    </xf>
    <xf numFmtId="0" fontId="13" fillId="0" borderId="0" xfId="0" applyFont="1" applyAlignment="1" applyProtection="1">
      <alignment horizontal="left"/>
    </xf>
    <xf numFmtId="0" fontId="12" fillId="0" borderId="0" xfId="0" applyFont="1" applyBorder="1" applyAlignment="1" applyProtection="1">
      <alignment vertical="center"/>
    </xf>
    <xf numFmtId="14" fontId="12" fillId="2" borderId="0" xfId="0" applyNumberFormat="1" applyFont="1" applyFill="1" applyBorder="1" applyAlignment="1" applyProtection="1">
      <alignment vertical="center"/>
      <protection locked="0"/>
    </xf>
    <xf numFmtId="0" fontId="14" fillId="0" borderId="0" xfId="0" applyFont="1" applyAlignment="1" applyProtection="1">
      <alignment vertical="center"/>
    </xf>
    <xf numFmtId="0" fontId="15" fillId="0" borderId="0" xfId="0" applyFont="1" applyAlignment="1" applyProtection="1">
      <alignment vertical="center"/>
    </xf>
    <xf numFmtId="0" fontId="12" fillId="2" borderId="0" xfId="2" applyNumberFormat="1" applyFont="1" applyFill="1" applyBorder="1" applyAlignment="1" applyProtection="1">
      <alignment vertical="center"/>
      <protection locked="0"/>
    </xf>
    <xf numFmtId="0" fontId="14" fillId="0" borderId="0" xfId="0" applyFont="1" applyProtection="1"/>
    <xf numFmtId="0" fontId="14" fillId="0" borderId="0" xfId="0" applyFont="1" applyAlignment="1" applyProtection="1">
      <alignment horizontal="left"/>
    </xf>
    <xf numFmtId="0" fontId="14" fillId="0" borderId="0" xfId="0" applyFont="1" applyAlignment="1" applyProtection="1">
      <alignment horizontal="center"/>
    </xf>
    <xf numFmtId="167" fontId="14" fillId="0" borderId="0" xfId="0" applyNumberFormat="1" applyFont="1" applyProtection="1"/>
    <xf numFmtId="7" fontId="14" fillId="0" borderId="0" xfId="0" applyNumberFormat="1" applyFont="1" applyProtection="1"/>
    <xf numFmtId="0" fontId="16" fillId="0" borderId="0" xfId="0" applyFont="1" applyAlignment="1" applyProtection="1">
      <alignment horizontal="left"/>
    </xf>
    <xf numFmtId="167" fontId="16" fillId="2" borderId="0" xfId="1" applyNumberFormat="1" applyFont="1" applyFill="1" applyAlignment="1" applyProtection="1">
      <alignment horizontal="right"/>
      <protection locked="0"/>
    </xf>
    <xf numFmtId="0" fontId="16" fillId="0" borderId="1" xfId="0" applyFont="1" applyBorder="1" applyAlignment="1" applyProtection="1">
      <alignment horizontal="left"/>
    </xf>
    <xf numFmtId="0" fontId="14" fillId="0" borderId="1" xfId="0" applyFont="1" applyBorder="1" applyAlignment="1" applyProtection="1">
      <alignment horizontal="left"/>
    </xf>
    <xf numFmtId="0" fontId="14" fillId="0" borderId="1" xfId="0" applyFont="1" applyBorder="1" applyAlignment="1" applyProtection="1">
      <alignment horizontal="center"/>
    </xf>
    <xf numFmtId="167" fontId="16" fillId="2" borderId="1" xfId="1" applyNumberFormat="1" applyFont="1" applyFill="1" applyBorder="1" applyAlignment="1" applyProtection="1">
      <alignment horizontal="right"/>
      <protection locked="0"/>
    </xf>
    <xf numFmtId="7" fontId="14" fillId="0" borderId="1" xfId="0" applyNumberFormat="1" applyFont="1" applyBorder="1" applyProtection="1"/>
    <xf numFmtId="44" fontId="16" fillId="0" borderId="0" xfId="1" applyFont="1" applyAlignment="1" applyProtection="1">
      <alignment horizontal="left"/>
    </xf>
    <xf numFmtId="44" fontId="16" fillId="0" borderId="1" xfId="1" applyFont="1" applyBorder="1" applyAlignment="1" applyProtection="1">
      <alignment horizontal="left"/>
    </xf>
    <xf numFmtId="167" fontId="14" fillId="2" borderId="1" xfId="0" applyNumberFormat="1" applyFont="1" applyFill="1" applyBorder="1" applyProtection="1">
      <protection locked="0"/>
    </xf>
    <xf numFmtId="167" fontId="14" fillId="0" borderId="1" xfId="0" applyNumberFormat="1" applyFont="1" applyBorder="1" applyProtection="1"/>
    <xf numFmtId="0" fontId="14" fillId="0" borderId="1" xfId="0" applyFont="1" applyBorder="1" applyAlignment="1" applyProtection="1">
      <alignment horizontal="left" vertical="center"/>
    </xf>
    <xf numFmtId="0" fontId="14" fillId="0" borderId="1" xfId="0" applyFont="1" applyBorder="1" applyAlignment="1" applyProtection="1">
      <alignment horizontal="center" vertical="center"/>
    </xf>
    <xf numFmtId="0" fontId="14" fillId="0" borderId="1" xfId="0" applyFont="1" applyBorder="1" applyAlignment="1" applyProtection="1">
      <alignment vertical="center"/>
    </xf>
    <xf numFmtId="0" fontId="17" fillId="0" borderId="1" xfId="0" applyFont="1" applyBorder="1" applyAlignment="1" applyProtection="1">
      <alignment horizontal="left" vertical="center"/>
    </xf>
    <xf numFmtId="0" fontId="19" fillId="0" borderId="0" xfId="0" applyFont="1" applyAlignment="1" applyProtection="1">
      <alignment horizontal="left"/>
    </xf>
    <xf numFmtId="0" fontId="20" fillId="0" borderId="0" xfId="0" applyFont="1" applyAlignment="1" applyProtection="1">
      <alignment horizontal="left"/>
    </xf>
    <xf numFmtId="7" fontId="14" fillId="2" borderId="0" xfId="0" applyNumberFormat="1" applyFont="1" applyFill="1" applyProtection="1">
      <protection locked="0"/>
    </xf>
    <xf numFmtId="0" fontId="21" fillId="0" borderId="0" xfId="0" applyFont="1" applyAlignment="1" applyProtection="1">
      <alignment horizontal="left"/>
    </xf>
    <xf numFmtId="0" fontId="16" fillId="0" borderId="0" xfId="0" applyFont="1" applyBorder="1" applyAlignment="1" applyProtection="1">
      <alignment horizontal="right"/>
    </xf>
    <xf numFmtId="0" fontId="16" fillId="0" borderId="0" xfId="0" applyFont="1" applyBorder="1" applyAlignment="1" applyProtection="1">
      <alignment horizontal="left"/>
    </xf>
    <xf numFmtId="0" fontId="14" fillId="0" borderId="0" xfId="0" applyFont="1" applyBorder="1" applyAlignment="1" applyProtection="1">
      <alignment horizontal="left"/>
    </xf>
    <xf numFmtId="0" fontId="14" fillId="0" borderId="0" xfId="0" applyFont="1" applyBorder="1" applyAlignment="1" applyProtection="1">
      <alignment horizontal="center"/>
    </xf>
    <xf numFmtId="7" fontId="14" fillId="0" borderId="0" xfId="0" applyNumberFormat="1" applyFont="1" applyBorder="1" applyProtection="1"/>
    <xf numFmtId="0" fontId="14" fillId="2" borderId="15" xfId="0" applyFont="1" applyFill="1" applyBorder="1" applyAlignment="1" applyProtection="1">
      <alignment horizontal="center" vertical="center"/>
      <protection locked="0"/>
    </xf>
    <xf numFmtId="0" fontId="14" fillId="0" borderId="0" xfId="0" applyFont="1" applyAlignment="1" applyProtection="1">
      <alignment horizontal="left" indent="1"/>
    </xf>
    <xf numFmtId="0" fontId="16" fillId="0" borderId="0" xfId="0" applyFont="1" applyAlignment="1" applyProtection="1">
      <alignment horizontal="left" vertical="top" indent="1"/>
    </xf>
    <xf numFmtId="0" fontId="14" fillId="0" borderId="0" xfId="0" applyFont="1" applyBorder="1" applyAlignment="1" applyProtection="1">
      <alignment horizontal="center" vertical="center"/>
    </xf>
    <xf numFmtId="0" fontId="18" fillId="0" borderId="1" xfId="0" applyFont="1" applyBorder="1" applyAlignment="1" applyProtection="1">
      <alignment horizontal="left" indent="1"/>
    </xf>
    <xf numFmtId="0" fontId="22" fillId="0" borderId="0" xfId="0" applyFont="1" applyAlignment="1">
      <alignment horizontal="left" vertical="center"/>
    </xf>
    <xf numFmtId="0" fontId="15" fillId="0" borderId="0" xfId="0" applyFont="1" applyAlignment="1">
      <alignment horizontal="center" vertical="center"/>
    </xf>
    <xf numFmtId="0" fontId="15" fillId="2" borderId="0" xfId="0" applyFont="1" applyFill="1" applyAlignment="1" applyProtection="1">
      <alignment horizontal="center" vertical="center"/>
      <protection locked="0"/>
    </xf>
    <xf numFmtId="0" fontId="23" fillId="0" borderId="16" xfId="0" applyFont="1" applyBorder="1" applyAlignment="1">
      <alignment horizontal="center" vertical="center" wrapText="1"/>
    </xf>
    <xf numFmtId="0" fontId="23" fillId="0" borderId="0" xfId="0" applyFont="1" applyAlignment="1">
      <alignment horizontal="center" vertical="center" wrapText="1"/>
    </xf>
    <xf numFmtId="0" fontId="23" fillId="0" borderId="21" xfId="0" applyFont="1" applyBorder="1" applyAlignment="1">
      <alignment horizontal="center" vertical="center"/>
    </xf>
    <xf numFmtId="0" fontId="15" fillId="0" borderId="28" xfId="0" applyFont="1" applyBorder="1" applyAlignment="1">
      <alignment horizontal="center" vertical="center"/>
    </xf>
    <xf numFmtId="0" fontId="15" fillId="0" borderId="26" xfId="0" applyFont="1" applyBorder="1" applyAlignment="1">
      <alignment horizontal="center" vertical="center"/>
    </xf>
    <xf numFmtId="0" fontId="15" fillId="0" borderId="37" xfId="0" applyFont="1" applyBorder="1" applyAlignment="1">
      <alignment horizontal="center" vertical="center"/>
    </xf>
    <xf numFmtId="0" fontId="15" fillId="0" borderId="40" xfId="0" applyFont="1" applyBorder="1" applyAlignment="1">
      <alignment horizontal="center" vertical="center"/>
    </xf>
    <xf numFmtId="0" fontId="15" fillId="0" borderId="21" xfId="0" applyFont="1" applyBorder="1" applyAlignment="1">
      <alignment horizontal="center" vertical="center"/>
    </xf>
    <xf numFmtId="0" fontId="23" fillId="0" borderId="22" xfId="0" applyFont="1" applyBorder="1" applyAlignment="1">
      <alignment horizontal="center" vertical="center"/>
    </xf>
    <xf numFmtId="0" fontId="15" fillId="0" borderId="30" xfId="0" applyFont="1" applyBorder="1" applyAlignment="1">
      <alignment horizontal="center" vertical="center"/>
    </xf>
    <xf numFmtId="0" fontId="15" fillId="0" borderId="23" xfId="0" applyFont="1" applyBorder="1" applyAlignment="1">
      <alignment horizontal="center" vertical="center"/>
    </xf>
    <xf numFmtId="0" fontId="15" fillId="0" borderId="38" xfId="0" applyFont="1" applyBorder="1" applyAlignment="1">
      <alignment horizontal="center" vertical="center"/>
    </xf>
    <xf numFmtId="0" fontId="15" fillId="0" borderId="41" xfId="0" applyFont="1" applyBorder="1" applyAlignment="1">
      <alignment horizontal="center" vertical="center"/>
    </xf>
    <xf numFmtId="0" fontId="15" fillId="0" borderId="22" xfId="0" applyFont="1" applyBorder="1" applyAlignment="1">
      <alignment horizontal="center" vertical="center"/>
    </xf>
    <xf numFmtId="0" fontId="15" fillId="0" borderId="35" xfId="0" applyFont="1" applyBorder="1" applyAlignment="1">
      <alignment horizontal="center" vertical="center"/>
    </xf>
    <xf numFmtId="0" fontId="15" fillId="0" borderId="31" xfId="0" applyFont="1" applyBorder="1" applyAlignment="1">
      <alignment horizontal="center" vertical="center"/>
    </xf>
    <xf numFmtId="0" fontId="15" fillId="0" borderId="32" xfId="0" applyFont="1" applyBorder="1" applyAlignment="1">
      <alignment horizontal="center" vertical="center"/>
    </xf>
    <xf numFmtId="0" fontId="15" fillId="0" borderId="27" xfId="0" applyFont="1" applyBorder="1" applyAlignment="1">
      <alignment horizontal="center" vertical="center"/>
    </xf>
    <xf numFmtId="0" fontId="15" fillId="0" borderId="39" xfId="0" applyFont="1" applyBorder="1" applyAlignment="1">
      <alignment horizontal="center" vertical="center"/>
    </xf>
    <xf numFmtId="0" fontId="15" fillId="0" borderId="42" xfId="0" applyFont="1" applyBorder="1" applyAlignment="1">
      <alignment horizontal="center" vertical="center"/>
    </xf>
    <xf numFmtId="0" fontId="15" fillId="0" borderId="24" xfId="0" applyFont="1" applyBorder="1" applyAlignment="1">
      <alignment horizontal="center" vertical="center"/>
    </xf>
    <xf numFmtId="0" fontId="15" fillId="0" borderId="28" xfId="0" applyFont="1" applyBorder="1" applyAlignment="1">
      <alignment horizontal="left" vertical="center" indent="1"/>
    </xf>
    <xf numFmtId="0" fontId="15" fillId="0" borderId="29" xfId="0" applyFont="1" applyBorder="1" applyAlignment="1">
      <alignment horizontal="center" vertical="center"/>
    </xf>
    <xf numFmtId="0" fontId="15" fillId="0" borderId="26" xfId="0" applyFont="1" applyBorder="1" applyAlignment="1">
      <alignment horizontal="left" vertical="center" indent="1"/>
    </xf>
    <xf numFmtId="0" fontId="15" fillId="0" borderId="30" xfId="0" applyFont="1" applyBorder="1" applyAlignment="1">
      <alignment horizontal="left" vertical="center" indent="1"/>
    </xf>
    <xf numFmtId="0" fontId="15" fillId="0" borderId="23" xfId="0" applyFont="1" applyBorder="1" applyAlignment="1">
      <alignment horizontal="left" vertical="center" indent="1"/>
    </xf>
    <xf numFmtId="0" fontId="15" fillId="0" borderId="32" xfId="0" applyFont="1" applyBorder="1" applyAlignment="1">
      <alignment horizontal="left" vertical="center" indent="1"/>
    </xf>
    <xf numFmtId="0" fontId="15" fillId="0" borderId="33" xfId="0" applyFont="1" applyBorder="1" applyAlignment="1">
      <alignment horizontal="center" vertical="center"/>
    </xf>
    <xf numFmtId="0" fontId="15" fillId="0" borderId="27" xfId="0" applyFont="1" applyBorder="1" applyAlignment="1">
      <alignment horizontal="left" vertical="center" indent="1"/>
    </xf>
    <xf numFmtId="0" fontId="15" fillId="0" borderId="0" xfId="0" applyFont="1"/>
    <xf numFmtId="0" fontId="24" fillId="0" borderId="0" xfId="0" applyFont="1"/>
    <xf numFmtId="0" fontId="25" fillId="0" borderId="0" xfId="0" applyFont="1" applyAlignment="1">
      <alignment horizontal="center" vertical="center"/>
    </xf>
    <xf numFmtId="0" fontId="26" fillId="0" borderId="0" xfId="0" applyFont="1" applyAlignment="1">
      <alignment horizontal="right" vertical="center"/>
    </xf>
    <xf numFmtId="0" fontId="27" fillId="0" borderId="16" xfId="0" applyFont="1" applyBorder="1" applyAlignment="1">
      <alignment horizontal="center" vertical="center" wrapText="1"/>
    </xf>
    <xf numFmtId="0" fontId="2" fillId="2" borderId="2" xfId="0" applyFont="1" applyFill="1" applyBorder="1" applyAlignment="1" applyProtection="1">
      <alignment horizontal="left" vertical="center"/>
      <protection locked="0"/>
    </xf>
    <xf numFmtId="0" fontId="14" fillId="2" borderId="2" xfId="0" applyFont="1" applyFill="1" applyBorder="1" applyAlignment="1" applyProtection="1">
      <alignment horizontal="left" vertical="center"/>
      <protection locked="0"/>
    </xf>
    <xf numFmtId="0" fontId="14" fillId="2" borderId="1" xfId="0" applyFont="1" applyFill="1" applyBorder="1" applyAlignment="1" applyProtection="1">
      <alignment horizontal="left" vertical="center"/>
      <protection locked="0"/>
    </xf>
    <xf numFmtId="0" fontId="14" fillId="2" borderId="1" xfId="0" applyFont="1" applyFill="1" applyBorder="1" applyAlignment="1" applyProtection="1">
      <alignment horizontal="left"/>
      <protection locked="0"/>
    </xf>
    <xf numFmtId="0" fontId="14" fillId="2" borderId="2" xfId="0" applyFont="1" applyFill="1" applyBorder="1" applyAlignment="1" applyProtection="1">
      <alignment horizontal="left"/>
      <protection locked="0"/>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5" xfId="0" applyFont="1" applyBorder="1" applyAlignment="1">
      <alignment horizontal="center" vertical="center" wrapText="1"/>
    </xf>
    <xf numFmtId="0" fontId="15" fillId="2" borderId="0" xfId="0" applyFont="1" applyFill="1" applyAlignment="1" applyProtection="1">
      <alignment horizontal="left" vertical="center"/>
      <protection locked="0"/>
    </xf>
    <xf numFmtId="0" fontId="15" fillId="0" borderId="0" xfId="0" applyFont="1" applyAlignment="1">
      <alignment horizontal="center" vertical="center"/>
    </xf>
    <xf numFmtId="0" fontId="15" fillId="0" borderId="35" xfId="0" applyFont="1" applyBorder="1" applyAlignment="1">
      <alignment horizontal="center" vertical="center"/>
    </xf>
    <xf numFmtId="0" fontId="15" fillId="0" borderId="31" xfId="0" applyFont="1" applyBorder="1" applyAlignment="1">
      <alignment horizontal="center" vertical="center"/>
    </xf>
    <xf numFmtId="0" fontId="15" fillId="0" borderId="34" xfId="0" applyFont="1" applyBorder="1" applyAlignment="1">
      <alignment horizontal="center" vertical="center"/>
    </xf>
    <xf numFmtId="0" fontId="15" fillId="0" borderId="29" xfId="0" applyFont="1" applyBorder="1" applyAlignment="1">
      <alignment horizontal="center" vertical="center"/>
    </xf>
    <xf numFmtId="0" fontId="15" fillId="0" borderId="36" xfId="0" applyFont="1" applyBorder="1" applyAlignment="1">
      <alignment horizontal="center" vertical="center"/>
    </xf>
    <xf numFmtId="0" fontId="15" fillId="0" borderId="33" xfId="0" applyFont="1" applyBorder="1" applyAlignment="1">
      <alignment horizontal="center" vertical="center"/>
    </xf>
    <xf numFmtId="0" fontId="6" fillId="0" borderId="5" xfId="3" applyFont="1" applyBorder="1" applyAlignment="1">
      <alignment horizontal="center"/>
    </xf>
    <xf numFmtId="0" fontId="6" fillId="0" borderId="6" xfId="3" applyFont="1" applyBorder="1" applyAlignment="1">
      <alignment horizontal="center"/>
    </xf>
    <xf numFmtId="0" fontId="6" fillId="0" borderId="7" xfId="3" applyFont="1" applyBorder="1" applyAlignment="1">
      <alignment horizontal="center"/>
    </xf>
  </cellXfs>
  <cellStyles count="4">
    <cellStyle name="Komma" xfId="2" builtinId="3"/>
    <cellStyle name="Standard" xfId="0" builtinId="0"/>
    <cellStyle name="Standard 2" xfId="3"/>
    <cellStyle name="Währung" xfId="1" builtinId="4"/>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www.datev.de/web/de/datev-shop/komplettloesungen/datev-unternehmen-online/" TargetMode="External"/><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wmf"/></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95250</xdr:rowOff>
    </xdr:from>
    <xdr:to>
      <xdr:col>4</xdr:col>
      <xdr:colOff>619125</xdr:colOff>
      <xdr:row>6</xdr:row>
      <xdr:rowOff>57150</xdr:rowOff>
    </xdr:to>
    <xdr:pic>
      <xdr:nvPicPr>
        <xdr:cNvPr id="2" name="Grafik 1">
          <a:extLst>
            <a:ext uri="{FF2B5EF4-FFF2-40B4-BE49-F238E27FC236}">
              <a16:creationId xmlns:a16="http://schemas.microsoft.com/office/drawing/2014/main" xmlns="" id="{C460CBE9-A5A6-4C34-856D-C9FC9B071A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285750"/>
          <a:ext cx="26670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9</xdr:row>
      <xdr:rowOff>0</xdr:rowOff>
    </xdr:from>
    <xdr:to>
      <xdr:col>6</xdr:col>
      <xdr:colOff>733425</xdr:colOff>
      <xdr:row>52</xdr:row>
      <xdr:rowOff>38100</xdr:rowOff>
    </xdr:to>
    <xdr:sp macro="" textlink="">
      <xdr:nvSpPr>
        <xdr:cNvPr id="3" name="Textfeld 2">
          <a:extLst>
            <a:ext uri="{FF2B5EF4-FFF2-40B4-BE49-F238E27FC236}">
              <a16:creationId xmlns:a16="http://schemas.microsoft.com/office/drawing/2014/main" xmlns="" id="{57B3BE98-3CBD-46A2-9A57-F243B961551A}"/>
            </a:ext>
          </a:extLst>
        </xdr:cNvPr>
        <xdr:cNvSpPr txBox="1"/>
      </xdr:nvSpPr>
      <xdr:spPr>
        <a:xfrm>
          <a:off x="381000" y="1628775"/>
          <a:ext cx="4924425" cy="782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a:latin typeface="Roboto Medium" panose="02000000000000000000" pitchFamily="2" charset="0"/>
              <a:ea typeface="Roboto Medium" panose="02000000000000000000" pitchFamily="2" charset="0"/>
              <a:cs typeface="Roboto Medium" panose="02000000000000000000" pitchFamily="2" charset="0"/>
            </a:rPr>
            <a:t>Sehr geehrte Frau Mandantin, sehr geehrter Herr Mandant,</a:t>
          </a:r>
        </a:p>
        <a:p>
          <a:endParaRPr lang="de-DE" sz="1050">
            <a:latin typeface="Roboto Medium" panose="02000000000000000000" pitchFamily="2" charset="0"/>
            <a:ea typeface="Roboto Medium" panose="02000000000000000000" pitchFamily="2" charset="0"/>
            <a:cs typeface="Roboto Medium" panose="02000000000000000000" pitchFamily="2" charset="0"/>
          </a:endParaRPr>
        </a:p>
        <a:p>
          <a:r>
            <a:rPr lang="de-DE" sz="1050">
              <a:latin typeface="Roboto Medium" panose="02000000000000000000" pitchFamily="2" charset="0"/>
              <a:ea typeface="Roboto Medium" panose="02000000000000000000" pitchFamily="2" charset="0"/>
              <a:cs typeface="Roboto Medium" panose="02000000000000000000" pitchFamily="2" charset="0"/>
            </a:rPr>
            <a:t>wir freuen uns, dass Sie die HSP KASSENHILFE nutzen. Diese wird Ihnen bei der Kassenführung gute Dienste leisten und Ihren</a:t>
          </a:r>
          <a:r>
            <a:rPr lang="de-DE" sz="1050" baseline="0">
              <a:latin typeface="Roboto Medium" panose="02000000000000000000" pitchFamily="2" charset="0"/>
              <a:ea typeface="Roboto Medium" panose="02000000000000000000" pitchFamily="2" charset="0"/>
              <a:cs typeface="Roboto Medium" panose="02000000000000000000" pitchFamily="2" charset="0"/>
            </a:rPr>
            <a:t> Arbeitsalltag erleichtern.</a:t>
          </a:r>
        </a:p>
        <a:p>
          <a:endParaRPr lang="de-DE" sz="1050" baseline="0">
            <a:latin typeface="Roboto Medium" panose="02000000000000000000" pitchFamily="2" charset="0"/>
            <a:ea typeface="Roboto Medium" panose="02000000000000000000" pitchFamily="2" charset="0"/>
            <a:cs typeface="Roboto Medium" panose="02000000000000000000" pitchFamily="2" charset="0"/>
          </a:endParaRPr>
        </a:p>
        <a:p>
          <a:r>
            <a:rPr lang="de-DE" sz="1050" b="1" baseline="0">
              <a:latin typeface="Roboto Medium" panose="02000000000000000000" pitchFamily="2" charset="0"/>
              <a:ea typeface="Roboto Medium" panose="02000000000000000000" pitchFamily="2" charset="0"/>
              <a:cs typeface="Roboto Medium" panose="02000000000000000000" pitchFamily="2" charset="0"/>
            </a:rPr>
            <a:t>Wie funktioniert unser kleines Hilfstool?</a:t>
          </a:r>
        </a:p>
        <a:p>
          <a:endParaRPr lang="de-DE" sz="1050" baseline="0">
            <a:latin typeface="Roboto Medium" panose="02000000000000000000" pitchFamily="2" charset="0"/>
            <a:ea typeface="Roboto Medium" panose="02000000000000000000" pitchFamily="2" charset="0"/>
            <a:cs typeface="Roboto Medium" panose="02000000000000000000" pitchFamily="2" charset="0"/>
          </a:endParaRPr>
        </a:p>
        <a:p>
          <a:r>
            <a:rPr lang="de-DE" sz="1050" baseline="0">
              <a:latin typeface="Roboto Medium" panose="02000000000000000000" pitchFamily="2" charset="0"/>
              <a:ea typeface="Roboto Medium" panose="02000000000000000000" pitchFamily="2" charset="0"/>
              <a:cs typeface="Roboto Medium" panose="02000000000000000000" pitchFamily="2" charset="0"/>
            </a:rPr>
            <a:t>Am Ende eines Tages, also nach Geschäftsschluss zählen Sie Ihren Bargeldbestand und zwar mit dem Zählprotokoll. Dort tragen Sie einfach den gesamten Bargeldbestand ein. Die Summen werden automatisch errechnet. Danach wechseln Sie in den Kassenbericht und tragen dort das aktuelle Tagesdatum ein, wenn die Vorbelegung nicht stimmen sollte. Dann vergeben Sie eine fortlaufende Nummer für den Kassenbericht.</a:t>
          </a:r>
        </a:p>
        <a:p>
          <a:endParaRPr lang="de-DE" sz="1050" baseline="0">
            <a:latin typeface="Roboto Medium" panose="02000000000000000000" pitchFamily="2" charset="0"/>
            <a:ea typeface="Roboto Medium" panose="02000000000000000000" pitchFamily="2" charset="0"/>
            <a:cs typeface="Roboto Medium" panose="02000000000000000000" pitchFamily="2" charset="0"/>
          </a:endParaRPr>
        </a:p>
        <a:p>
          <a:r>
            <a:rPr lang="de-DE" sz="1050" baseline="0">
              <a:latin typeface="Roboto Medium" panose="02000000000000000000" pitchFamily="2" charset="0"/>
              <a:ea typeface="Roboto Medium" panose="02000000000000000000" pitchFamily="2" charset="0"/>
              <a:cs typeface="Roboto Medium" panose="02000000000000000000" pitchFamily="2" charset="0"/>
            </a:rPr>
            <a:t>Nun tragen Sie dort die Auszahlungen ein, die Sie über den Tag hinweg aus der Kasse getätigt haben. Danach tragen Sie den Kassenbestand des Vortages ein, die Summe der Kasseneinnahmen wird automatisch ermittelt. Nun müssen Sie noch sonstige Einnahmen wie Privateinlagen oder Auszahlungen von der Bank in die Kasse eintragen und es wird automatisch die Tageslosung, also der Tagesumsatz mit Kunden ermittelt.</a:t>
          </a:r>
        </a:p>
        <a:p>
          <a:endParaRPr lang="de-DE" sz="1050" baseline="0">
            <a:latin typeface="Roboto Medium" panose="02000000000000000000" pitchFamily="2" charset="0"/>
            <a:ea typeface="Roboto Medium" panose="02000000000000000000" pitchFamily="2" charset="0"/>
            <a:cs typeface="Roboto Medium" panose="02000000000000000000" pitchFamily="2" charset="0"/>
          </a:endParaRPr>
        </a:p>
        <a:p>
          <a:r>
            <a:rPr lang="de-DE" sz="1050" baseline="0">
              <a:latin typeface="Roboto Medium" panose="02000000000000000000" pitchFamily="2" charset="0"/>
              <a:ea typeface="Roboto Medium" panose="02000000000000000000" pitchFamily="2" charset="0"/>
              <a:cs typeface="Roboto Medium" panose="02000000000000000000" pitchFamily="2" charset="0"/>
            </a:rPr>
            <a:t>Bitte drucken Sie nun den Kassenbericht und das Zählprotokoll aus, unterzeichnen es und heften es zu Ihren Buchführungsunterlagen.</a:t>
          </a:r>
        </a:p>
        <a:p>
          <a:endParaRPr lang="de-DE" sz="1050" baseline="0">
            <a:latin typeface="Roboto Medium" panose="02000000000000000000" pitchFamily="2" charset="0"/>
            <a:ea typeface="Roboto Medium" panose="02000000000000000000" pitchFamily="2" charset="0"/>
            <a:cs typeface="Roboto Medium" panose="02000000000000000000" pitchFamily="2" charset="0"/>
          </a:endParaRPr>
        </a:p>
        <a:p>
          <a:r>
            <a:rPr lang="de-DE" sz="1050" baseline="0">
              <a:latin typeface="Roboto Medium" panose="02000000000000000000" pitchFamily="2" charset="0"/>
              <a:ea typeface="Roboto Medium" panose="02000000000000000000" pitchFamily="2" charset="0"/>
              <a:cs typeface="Roboto Medium" panose="02000000000000000000" pitchFamily="2" charset="0"/>
            </a:rPr>
            <a:t>Sollten Sie einmal eine Ein- oder Auszahlung aus der Kasse vornehmen für die Sie keinen Beleg haben, verwenden Sie bitte die Vorlage für den Eigenbeleg.</a:t>
          </a:r>
        </a:p>
        <a:p>
          <a:endParaRPr lang="de-DE" sz="1050" baseline="0">
            <a:latin typeface="Roboto Medium" panose="02000000000000000000" pitchFamily="2" charset="0"/>
            <a:ea typeface="Roboto Medium" panose="02000000000000000000" pitchFamily="2" charset="0"/>
            <a:cs typeface="Roboto Medium" panose="02000000000000000000" pitchFamily="2" charset="0"/>
          </a:endParaRPr>
        </a:p>
        <a:p>
          <a:r>
            <a:rPr lang="de-DE" sz="1050" baseline="0">
              <a:latin typeface="Roboto Medium" panose="02000000000000000000" pitchFamily="2" charset="0"/>
              <a:ea typeface="Roboto Medium" panose="02000000000000000000" pitchFamily="2" charset="0"/>
              <a:cs typeface="Roboto Medium" panose="02000000000000000000" pitchFamily="2" charset="0"/>
            </a:rPr>
            <a:t>Als weitere Vorlage finden Sie eine Druckvorlage für ein Kassenbuch, so dass Sie sich dieses nicht immer wieder kaufen müssen. Bitte beachten Sie jedoch, dass das Kassenbuch nicht in EXCEL geführt werden darf. Dieses müssen Sie handschriftlich führen, da in EXCEL nachträgliche Änderungen nicht nachvollzogen werden können. Ein EXCEL-Kassenbuch entspricht nicht den Grundsätzen ordnungsgemäßer Buchführung und kann im Falle einer Betriebsprüfung zu hohen Nachzahlungen führen.</a:t>
          </a:r>
        </a:p>
        <a:p>
          <a:endParaRPr lang="de-DE" sz="1050" baseline="0">
            <a:latin typeface="Roboto Medium" panose="02000000000000000000" pitchFamily="2" charset="0"/>
            <a:ea typeface="Roboto Medium" panose="02000000000000000000" pitchFamily="2" charset="0"/>
            <a:cs typeface="Roboto Medium" panose="02000000000000000000" pitchFamily="2" charset="0"/>
          </a:endParaRPr>
        </a:p>
        <a:p>
          <a:r>
            <a:rPr lang="de-DE" sz="1050" baseline="0">
              <a:latin typeface="Roboto Medium" panose="02000000000000000000" pitchFamily="2" charset="0"/>
              <a:ea typeface="Roboto Medium" panose="02000000000000000000" pitchFamily="2" charset="0"/>
              <a:cs typeface="Roboto Medium" panose="02000000000000000000" pitchFamily="2" charset="0"/>
            </a:rPr>
            <a:t>Wir wünschen viel Freude mit der HSP KASSENHILFE. Bei Fragen sprechen Sie Ihren zuständigen Sachbearbeiter oder Steuerberater gerne jederzeit an.</a:t>
          </a:r>
        </a:p>
        <a:p>
          <a:endParaRPr lang="de-DE" sz="1050" baseline="0">
            <a:latin typeface="Roboto Medium" panose="02000000000000000000" pitchFamily="2" charset="0"/>
            <a:ea typeface="Roboto Medium" panose="02000000000000000000" pitchFamily="2" charset="0"/>
            <a:cs typeface="Roboto Medium" panose="02000000000000000000" pitchFamily="2" charset="0"/>
          </a:endParaRPr>
        </a:p>
        <a:p>
          <a:r>
            <a:rPr lang="de-DE" sz="1050" baseline="0">
              <a:latin typeface="Roboto Medium" panose="02000000000000000000" pitchFamily="2" charset="0"/>
              <a:ea typeface="Roboto Medium" panose="02000000000000000000" pitchFamily="2" charset="0"/>
              <a:cs typeface="Roboto Medium" panose="02000000000000000000" pitchFamily="2" charset="0"/>
            </a:rPr>
            <a:t>Ihr TEAM von HSP</a:t>
          </a:r>
        </a:p>
        <a:p>
          <a:endParaRPr lang="de-DE" sz="1050" baseline="0">
            <a:latin typeface="Roboto Medium" panose="02000000000000000000" pitchFamily="2" charset="0"/>
            <a:ea typeface="Roboto Medium" panose="02000000000000000000" pitchFamily="2" charset="0"/>
            <a:cs typeface="Roboto Medium" panose="02000000000000000000" pitchFamily="2" charset="0"/>
          </a:endParaRPr>
        </a:p>
        <a:p>
          <a:r>
            <a:rPr lang="de-DE" sz="1050" baseline="0">
              <a:latin typeface="Roboto Medium" panose="02000000000000000000" pitchFamily="2" charset="0"/>
              <a:ea typeface="Roboto Medium" panose="02000000000000000000" pitchFamily="2" charset="0"/>
              <a:cs typeface="Roboto Medium" panose="02000000000000000000" pitchFamily="2" charset="0"/>
            </a:rPr>
            <a:t>Die EXCEL-Datei ist von uns mit einem Kennwort versehen worden, damit Sie nicht versehentlich Formeln überschreiben. Sie können die Datei aber mit dem Kennwort</a:t>
          </a:r>
        </a:p>
        <a:p>
          <a:endParaRPr lang="de-DE" sz="1050" baseline="0">
            <a:latin typeface="Roboto Medium" panose="02000000000000000000" pitchFamily="2" charset="0"/>
            <a:ea typeface="Roboto Medium" panose="02000000000000000000" pitchFamily="2" charset="0"/>
            <a:cs typeface="Roboto Medium" panose="02000000000000000000" pitchFamily="2" charset="0"/>
          </a:endParaRPr>
        </a:p>
        <a:p>
          <a:r>
            <a:rPr lang="de-DE" sz="1050" baseline="0">
              <a:latin typeface="Roboto Medium" panose="02000000000000000000" pitchFamily="2" charset="0"/>
              <a:ea typeface="Roboto Medium" panose="02000000000000000000" pitchFamily="2" charset="0"/>
              <a:cs typeface="Roboto Medium" panose="02000000000000000000" pitchFamily="2" charset="0"/>
            </a:rPr>
            <a:t>HSP-KASSENHILFE</a:t>
          </a:r>
        </a:p>
        <a:p>
          <a:endParaRPr lang="de-DE" sz="1050" baseline="0">
            <a:latin typeface="Roboto Medium" panose="02000000000000000000" pitchFamily="2" charset="0"/>
            <a:ea typeface="Roboto Medium" panose="02000000000000000000" pitchFamily="2" charset="0"/>
            <a:cs typeface="Roboto Medium" panose="02000000000000000000" pitchFamily="2" charset="0"/>
          </a:endParaRPr>
        </a:p>
        <a:p>
          <a:r>
            <a:rPr lang="de-DE" sz="1050" baseline="0">
              <a:latin typeface="Roboto Medium" panose="02000000000000000000" pitchFamily="2" charset="0"/>
              <a:ea typeface="Roboto Medium" panose="02000000000000000000" pitchFamily="2" charset="0"/>
              <a:cs typeface="Roboto Medium" panose="02000000000000000000" pitchFamily="2" charset="0"/>
            </a:rPr>
            <a:t>entsperren.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4</xdr:row>
      <xdr:rowOff>0</xdr:rowOff>
    </xdr:from>
    <xdr:to>
      <xdr:col>11</xdr:col>
      <xdr:colOff>0</xdr:colOff>
      <xdr:row>7</xdr:row>
      <xdr:rowOff>0</xdr:rowOff>
    </xdr:to>
    <xdr:sp macro="" textlink="">
      <xdr:nvSpPr>
        <xdr:cNvPr id="2" name="Textfeld 1">
          <a:extLst>
            <a:ext uri="{FF2B5EF4-FFF2-40B4-BE49-F238E27FC236}">
              <a16:creationId xmlns:a16="http://schemas.microsoft.com/office/drawing/2014/main" xmlns="" id="{C923800E-DDCC-4DA1-B3CA-869E680ED8AD}"/>
            </a:ext>
          </a:extLst>
        </xdr:cNvPr>
        <xdr:cNvSpPr txBox="1"/>
      </xdr:nvSpPr>
      <xdr:spPr>
        <a:xfrm>
          <a:off x="6410325" y="1371600"/>
          <a:ext cx="3352800" cy="85725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solidFill>
                <a:schemeClr val="accent2"/>
              </a:solidFill>
            </a:rPr>
            <a:t>TIPP:</a:t>
          </a:r>
          <a:r>
            <a:rPr lang="de-DE" sz="1100" baseline="0">
              <a:solidFill>
                <a:schemeClr val="accent2"/>
              </a:solidFill>
            </a:rPr>
            <a:t> Mit der Tabulatortase können Sie zum nächsten Eingabefeld springen und benötigen demnach nicht die Maus zur Bedienung.</a:t>
          </a:r>
          <a:endParaRPr lang="de-DE" sz="1100">
            <a:solidFill>
              <a:schemeClr val="accent2"/>
            </a:solidFill>
          </a:endParaRPr>
        </a:p>
      </xdr:txBody>
    </xdr:sp>
    <xdr:clientData/>
  </xdr:twoCellAnchor>
  <xdr:twoCellAnchor editAs="oneCell">
    <xdr:from>
      <xdr:col>7</xdr:col>
      <xdr:colOff>0</xdr:colOff>
      <xdr:row>7</xdr:row>
      <xdr:rowOff>12463</xdr:rowOff>
    </xdr:from>
    <xdr:to>
      <xdr:col>11</xdr:col>
      <xdr:colOff>419100</xdr:colOff>
      <xdr:row>15</xdr:row>
      <xdr:rowOff>124743</xdr:rowOff>
    </xdr:to>
    <xdr:pic>
      <xdr:nvPicPr>
        <xdr:cNvPr id="3" name="Grafik 2" descr="https://www.allaboutsims.net/forum/index.php/Attachment/5881-Teste-PNG/">
          <a:extLst>
            <a:ext uri="{FF2B5EF4-FFF2-40B4-BE49-F238E27FC236}">
              <a16:creationId xmlns:a16="http://schemas.microsoft.com/office/drawing/2014/main" xmlns="" id="{65CB2533-E35D-4B02-8C8C-9BEEC65685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0325" y="2241313"/>
          <a:ext cx="3352800" cy="2512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4</xdr:row>
      <xdr:rowOff>0</xdr:rowOff>
    </xdr:from>
    <xdr:to>
      <xdr:col>11</xdr:col>
      <xdr:colOff>0</xdr:colOff>
      <xdr:row>6</xdr:row>
      <xdr:rowOff>266700</xdr:rowOff>
    </xdr:to>
    <xdr:sp macro="" textlink="">
      <xdr:nvSpPr>
        <xdr:cNvPr id="4" name="Textfeld 3">
          <a:extLst>
            <a:ext uri="{FF2B5EF4-FFF2-40B4-BE49-F238E27FC236}">
              <a16:creationId xmlns:a16="http://schemas.microsoft.com/office/drawing/2014/main" xmlns="" id="{8E378BB6-5DE5-492D-91B0-CC1B9DC9E76A}"/>
            </a:ext>
          </a:extLst>
        </xdr:cNvPr>
        <xdr:cNvSpPr txBox="1"/>
      </xdr:nvSpPr>
      <xdr:spPr>
        <a:xfrm>
          <a:off x="6410325" y="1257300"/>
          <a:ext cx="3352800" cy="85725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solidFill>
                <a:schemeClr val="accent2"/>
              </a:solidFill>
            </a:rPr>
            <a:t>TIPP:</a:t>
          </a:r>
          <a:r>
            <a:rPr lang="de-DE" sz="1100" baseline="0">
              <a:solidFill>
                <a:schemeClr val="accent2"/>
              </a:solidFill>
            </a:rPr>
            <a:t> Mit der Tabulatortase können Sie zum nächsten Eingabefeld springen und benötigen demnach nicht die Maus zur Bedienung.</a:t>
          </a:r>
          <a:endParaRPr lang="de-DE" sz="1100">
            <a:solidFill>
              <a:schemeClr val="accent2"/>
            </a:solidFill>
          </a:endParaRPr>
        </a:p>
      </xdr:txBody>
    </xdr:sp>
    <xdr:clientData/>
  </xdr:twoCellAnchor>
  <xdr:twoCellAnchor editAs="oneCell">
    <xdr:from>
      <xdr:col>7</xdr:col>
      <xdr:colOff>0</xdr:colOff>
      <xdr:row>6</xdr:row>
      <xdr:rowOff>279163</xdr:rowOff>
    </xdr:from>
    <xdr:to>
      <xdr:col>11</xdr:col>
      <xdr:colOff>419100</xdr:colOff>
      <xdr:row>16</xdr:row>
      <xdr:rowOff>96168</xdr:rowOff>
    </xdr:to>
    <xdr:pic>
      <xdr:nvPicPr>
        <xdr:cNvPr id="5" name="Grafik 4" descr="https://www.allaboutsims.net/forum/index.php/Attachment/5881-Teste-PNG/">
          <a:extLst>
            <a:ext uri="{FF2B5EF4-FFF2-40B4-BE49-F238E27FC236}">
              <a16:creationId xmlns:a16="http://schemas.microsoft.com/office/drawing/2014/main" xmlns="" id="{481A56BD-136B-42D5-9097-015A2931D3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0325" y="2127013"/>
          <a:ext cx="3352800" cy="2512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4</xdr:row>
      <xdr:rowOff>0</xdr:rowOff>
    </xdr:from>
    <xdr:to>
      <xdr:col>11</xdr:col>
      <xdr:colOff>0</xdr:colOff>
      <xdr:row>6</xdr:row>
      <xdr:rowOff>257175</xdr:rowOff>
    </xdr:to>
    <xdr:sp macro="" textlink="">
      <xdr:nvSpPr>
        <xdr:cNvPr id="4" name="Textfeld 3">
          <a:extLst>
            <a:ext uri="{FF2B5EF4-FFF2-40B4-BE49-F238E27FC236}">
              <a16:creationId xmlns:a16="http://schemas.microsoft.com/office/drawing/2014/main" xmlns="" id="{70CBF362-8424-4016-BB93-FE1F856093BE}"/>
            </a:ext>
          </a:extLst>
        </xdr:cNvPr>
        <xdr:cNvSpPr txBox="1"/>
      </xdr:nvSpPr>
      <xdr:spPr>
        <a:xfrm>
          <a:off x="6419850" y="1257300"/>
          <a:ext cx="3352800" cy="85725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solidFill>
                <a:schemeClr val="accent2"/>
              </a:solidFill>
            </a:rPr>
            <a:t>TIPP:</a:t>
          </a:r>
          <a:r>
            <a:rPr lang="de-DE" sz="1100" baseline="0">
              <a:solidFill>
                <a:schemeClr val="accent2"/>
              </a:solidFill>
            </a:rPr>
            <a:t> Mit der Tabulatortase können Sie zum nächsten Eingabefeld springen und benötigen demnach nicht die Maus zur Bedienung.</a:t>
          </a:r>
          <a:endParaRPr lang="de-DE" sz="1100">
            <a:solidFill>
              <a:schemeClr val="accent2"/>
            </a:solidFill>
          </a:endParaRPr>
        </a:p>
      </xdr:txBody>
    </xdr:sp>
    <xdr:clientData/>
  </xdr:twoCellAnchor>
  <xdr:twoCellAnchor editAs="oneCell">
    <xdr:from>
      <xdr:col>7</xdr:col>
      <xdr:colOff>0</xdr:colOff>
      <xdr:row>6</xdr:row>
      <xdr:rowOff>269638</xdr:rowOff>
    </xdr:from>
    <xdr:to>
      <xdr:col>11</xdr:col>
      <xdr:colOff>419100</xdr:colOff>
      <xdr:row>16</xdr:row>
      <xdr:rowOff>19968</xdr:rowOff>
    </xdr:to>
    <xdr:pic>
      <xdr:nvPicPr>
        <xdr:cNvPr id="5" name="Grafik 4" descr="https://www.allaboutsims.net/forum/index.php/Attachment/5881-Teste-PNG/">
          <a:extLst>
            <a:ext uri="{FF2B5EF4-FFF2-40B4-BE49-F238E27FC236}">
              <a16:creationId xmlns:a16="http://schemas.microsoft.com/office/drawing/2014/main" xmlns="" id="{5DEACEB1-410F-4C59-B69C-8352CA9118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2127013"/>
          <a:ext cx="3352800" cy="2512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1</xdr:row>
      <xdr:rowOff>95250</xdr:rowOff>
    </xdr:from>
    <xdr:to>
      <xdr:col>4</xdr:col>
      <xdr:colOff>619125</xdr:colOff>
      <xdr:row>6</xdr:row>
      <xdr:rowOff>57150</xdr:rowOff>
    </xdr:to>
    <xdr:pic>
      <xdr:nvPicPr>
        <xdr:cNvPr id="2" name="Grafik 1">
          <a:extLst>
            <a:ext uri="{FF2B5EF4-FFF2-40B4-BE49-F238E27FC236}">
              <a16:creationId xmlns:a16="http://schemas.microsoft.com/office/drawing/2014/main" xmlns="" id="{DFD43354-4F4F-4A80-ACCC-8F40D2462E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304800"/>
          <a:ext cx="312420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9</xdr:row>
      <xdr:rowOff>0</xdr:rowOff>
    </xdr:from>
    <xdr:to>
      <xdr:col>6</xdr:col>
      <xdr:colOff>733425</xdr:colOff>
      <xdr:row>14</xdr:row>
      <xdr:rowOff>180975</xdr:rowOff>
    </xdr:to>
    <xdr:sp macro="" textlink="">
      <xdr:nvSpPr>
        <xdr:cNvPr id="3" name="Textfeld 2">
          <a:extLst>
            <a:ext uri="{FF2B5EF4-FFF2-40B4-BE49-F238E27FC236}">
              <a16:creationId xmlns:a16="http://schemas.microsoft.com/office/drawing/2014/main" xmlns="" id="{DD69FAC3-D5B8-482D-81BE-FF8578AE4DC2}"/>
            </a:ext>
          </a:extLst>
        </xdr:cNvPr>
        <xdr:cNvSpPr txBox="1"/>
      </xdr:nvSpPr>
      <xdr:spPr>
        <a:xfrm>
          <a:off x="381000" y="1885950"/>
          <a:ext cx="5686425" cy="1228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a:latin typeface="+mj-lt"/>
              <a:ea typeface="Roboto Medium" panose="02000000000000000000" pitchFamily="2" charset="0"/>
              <a:cs typeface="Roboto Medium" panose="02000000000000000000" pitchFamily="2" charset="0"/>
            </a:rPr>
            <a:t>Sehr geehrte Frau Mandantin, sehr geehrter Herr Mandant,</a:t>
          </a:r>
        </a:p>
        <a:p>
          <a:endParaRPr lang="de-DE" sz="1050">
            <a:latin typeface="+mj-lt"/>
            <a:ea typeface="Roboto Medium" panose="02000000000000000000" pitchFamily="2" charset="0"/>
            <a:cs typeface="Roboto Medium" panose="02000000000000000000" pitchFamily="2" charset="0"/>
          </a:endParaRPr>
        </a:p>
        <a:p>
          <a:r>
            <a:rPr lang="de-DE" sz="1050">
              <a:latin typeface="+mj-lt"/>
              <a:ea typeface="Roboto Medium" panose="02000000000000000000" pitchFamily="2" charset="0"/>
              <a:cs typeface="Roboto Medium" panose="02000000000000000000" pitchFamily="2" charset="0"/>
            </a:rPr>
            <a:t>als Alternative</a:t>
          </a:r>
          <a:r>
            <a:rPr lang="de-DE" sz="1050" baseline="0">
              <a:latin typeface="+mj-lt"/>
              <a:ea typeface="Roboto Medium" panose="02000000000000000000" pitchFamily="2" charset="0"/>
              <a:cs typeface="Roboto Medium" panose="02000000000000000000" pitchFamily="2" charset="0"/>
            </a:rPr>
            <a:t> zum Papierkassenbuch (welches in der Weiterverarbeitung durch uns aufwendig ist, da wir es komplett noch einmal in den PC eingeben müssen um ordnungsgemäße Buchungssätze zu erzeugen) gibt es eine digitale Variante die wir empfehlen können (Link zum Anbieter auf dem Bild):</a:t>
          </a:r>
        </a:p>
      </xdr:txBody>
    </xdr:sp>
    <xdr:clientData/>
  </xdr:twoCellAnchor>
  <xdr:twoCellAnchor editAs="oneCell">
    <xdr:from>
      <xdr:col>1</xdr:col>
      <xdr:colOff>0</xdr:colOff>
      <xdr:row>15</xdr:row>
      <xdr:rowOff>190500</xdr:rowOff>
    </xdr:from>
    <xdr:to>
      <xdr:col>2</xdr:col>
      <xdr:colOff>647700</xdr:colOff>
      <xdr:row>24</xdr:row>
      <xdr:rowOff>38100</xdr:rowOff>
    </xdr:to>
    <xdr:pic>
      <xdr:nvPicPr>
        <xdr:cNvPr id="4" name="product-image" descr="DATEV Unternehmen online">
          <a:hlinkClick xmlns:r="http://schemas.openxmlformats.org/officeDocument/2006/relationships" r:id="rId2"/>
          <a:extLst>
            <a:ext uri="{FF2B5EF4-FFF2-40B4-BE49-F238E27FC236}">
              <a16:creationId xmlns:a16="http://schemas.microsoft.com/office/drawing/2014/main" xmlns="" id="{A4BFB500-15CF-4EAE-B36D-39760A9CF4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3333750"/>
          <a:ext cx="148590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a:themeElements>
    <a:clrScheme name="HSP">
      <a:dk1>
        <a:sysClr val="windowText" lastClr="000000"/>
      </a:dk1>
      <a:lt1>
        <a:sysClr val="window" lastClr="FFFFFF"/>
      </a:lt1>
      <a:dk2>
        <a:srgbClr val="44546A"/>
      </a:dk2>
      <a:lt2>
        <a:srgbClr val="E7E6E6"/>
      </a:lt2>
      <a:accent1>
        <a:srgbClr val="006600"/>
      </a:accent1>
      <a:accent2>
        <a:srgbClr val="FF6600"/>
      </a:accent2>
      <a:accent3>
        <a:srgbClr val="A5A5A5"/>
      </a:accent3>
      <a:accent4>
        <a:srgbClr val="FFC000"/>
      </a:accent4>
      <a:accent5>
        <a:srgbClr val="4472C4"/>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8"/>
  <sheetViews>
    <sheetView showGridLines="0" showRowColHeaders="0" workbookViewId="0">
      <selection activeCell="K34" sqref="K34"/>
    </sheetView>
  </sheetViews>
  <sheetFormatPr baseColWidth="10" defaultRowHeight="14.25"/>
  <cols>
    <col min="1" max="1" width="5" customWidth="1"/>
  </cols>
  <sheetData>
    <row r="1" spans="2:12">
      <c r="L1" s="53"/>
    </row>
    <row r="8" spans="2:12">
      <c r="B8" s="54" t="s">
        <v>37</v>
      </c>
    </row>
  </sheetData>
  <sheetProtection algorithmName="SHA-512" hashValue="nWx736pu0eydCBjoHtc7ZtpF/JrrYhhXqlNYOvleBJgTHyqsyT68bHzO2H/RHPdxTStQCNT9cNSDWJs7cgSUtg==" saltValue="WrikNXDQDhsbbo48Q7gC+g==" spinCount="100000" sheet="1" objects="1" scenarios="1"/>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9"/>
  <sheetViews>
    <sheetView showGridLines="0" showRowColHeaders="0" showZeros="0" zoomScaleNormal="100" workbookViewId="0">
      <selection activeCell="D28" sqref="D28:F28"/>
    </sheetView>
  </sheetViews>
  <sheetFormatPr baseColWidth="10" defaultColWidth="11" defaultRowHeight="23.25"/>
  <cols>
    <col min="1" max="1" width="11" style="46" customWidth="1"/>
    <col min="2" max="2" width="14" style="44" customWidth="1"/>
    <col min="3" max="3" width="10.75" style="44" customWidth="1"/>
    <col min="4" max="4" width="15.75" style="45" customWidth="1"/>
    <col min="5" max="5" width="10.75" style="45" customWidth="1"/>
    <col min="6" max="6" width="21.125" style="46" customWidth="1"/>
    <col min="7" max="16384" width="11" style="46"/>
  </cols>
  <sheetData>
    <row r="1" spans="2:12" s="34" customFormat="1" ht="27" customHeight="1">
      <c r="B1" s="56" t="s">
        <v>8</v>
      </c>
      <c r="C1" s="56"/>
      <c r="D1" s="33"/>
      <c r="E1" s="33"/>
      <c r="F1" s="57">
        <f ca="1">Kassenbericht!F1</f>
        <v>42732</v>
      </c>
      <c r="L1" s="52"/>
    </row>
    <row r="2" spans="2:12" s="34" customFormat="1" ht="27" customHeight="1">
      <c r="B2" s="56" t="s">
        <v>23</v>
      </c>
      <c r="C2" s="56"/>
      <c r="D2" s="33"/>
      <c r="E2" s="33"/>
      <c r="F2" s="58">
        <f>Kassenbericht!F2</f>
        <v>0</v>
      </c>
    </row>
    <row r="3" spans="2:12" s="34" customFormat="1" ht="27" customHeight="1">
      <c r="B3" s="35"/>
      <c r="C3" s="35"/>
      <c r="D3" s="36"/>
      <c r="E3" s="36"/>
      <c r="F3" s="37"/>
    </row>
    <row r="4" spans="2:12" s="38" customFormat="1" ht="27" customHeight="1">
      <c r="B4" s="35" t="s">
        <v>0</v>
      </c>
      <c r="C4" s="35"/>
      <c r="D4" s="42" t="s">
        <v>1</v>
      </c>
      <c r="E4" s="42"/>
      <c r="F4" s="36" t="s">
        <v>2</v>
      </c>
    </row>
    <row r="5" spans="2:12" s="34" customFormat="1" ht="22.5" customHeight="1">
      <c r="B5" s="59">
        <v>500</v>
      </c>
      <c r="C5" s="59"/>
      <c r="D5" s="60"/>
      <c r="E5" s="61"/>
      <c r="F5" s="62">
        <f t="shared" ref="F5:F10" si="0">B5*D5</f>
        <v>0</v>
      </c>
    </row>
    <row r="6" spans="2:12" s="34" customFormat="1" ht="22.5" customHeight="1">
      <c r="B6" s="59">
        <v>200</v>
      </c>
      <c r="C6" s="59"/>
      <c r="D6" s="60"/>
      <c r="E6" s="61"/>
      <c r="F6" s="62">
        <f t="shared" si="0"/>
        <v>0</v>
      </c>
    </row>
    <row r="7" spans="2:12" s="34" customFormat="1" ht="22.5" customHeight="1">
      <c r="B7" s="59">
        <v>100</v>
      </c>
      <c r="C7" s="59"/>
      <c r="D7" s="60"/>
      <c r="E7" s="61"/>
      <c r="F7" s="62">
        <f t="shared" si="0"/>
        <v>0</v>
      </c>
    </row>
    <row r="8" spans="2:12" s="34" customFormat="1" ht="22.5" customHeight="1">
      <c r="B8" s="59">
        <v>50</v>
      </c>
      <c r="C8" s="59"/>
      <c r="D8" s="60"/>
      <c r="E8" s="61"/>
      <c r="F8" s="62">
        <f t="shared" si="0"/>
        <v>0</v>
      </c>
    </row>
    <row r="9" spans="2:12" s="34" customFormat="1" ht="22.5" customHeight="1">
      <c r="B9" s="59">
        <v>20</v>
      </c>
      <c r="C9" s="59"/>
      <c r="D9" s="60"/>
      <c r="E9" s="61"/>
      <c r="F9" s="62">
        <f t="shared" si="0"/>
        <v>0</v>
      </c>
    </row>
    <row r="10" spans="2:12" s="34" customFormat="1" ht="22.5" customHeight="1">
      <c r="B10" s="59">
        <v>10</v>
      </c>
      <c r="C10" s="59"/>
      <c r="D10" s="60"/>
      <c r="E10" s="61"/>
      <c r="F10" s="62">
        <f t="shared" si="0"/>
        <v>0</v>
      </c>
    </row>
    <row r="11" spans="2:12" s="34" customFormat="1" ht="22.5" customHeight="1">
      <c r="B11" s="59">
        <v>5</v>
      </c>
      <c r="C11" s="59"/>
      <c r="D11" s="60"/>
      <c r="E11" s="61"/>
      <c r="F11" s="62">
        <f>B11*D11</f>
        <v>0</v>
      </c>
    </row>
    <row r="12" spans="2:12" s="34" customFormat="1" ht="22.5" customHeight="1" thickBot="1">
      <c r="B12" s="39" t="s">
        <v>4</v>
      </c>
      <c r="C12" s="39"/>
      <c r="D12" s="40">
        <f>SUM(D5:D11)</f>
        <v>0</v>
      </c>
      <c r="E12" s="40"/>
      <c r="F12" s="41">
        <f>SUM(F5:F11)</f>
        <v>0</v>
      </c>
    </row>
    <row r="13" spans="2:12" s="34" customFormat="1" ht="27" customHeight="1" thickTop="1">
      <c r="B13" s="35"/>
      <c r="C13" s="35"/>
      <c r="D13" s="42"/>
      <c r="E13" s="42"/>
    </row>
    <row r="14" spans="2:12" s="38" customFormat="1" ht="27" customHeight="1">
      <c r="B14" s="35" t="s">
        <v>3</v>
      </c>
      <c r="C14" s="35"/>
      <c r="D14" s="42" t="s">
        <v>1</v>
      </c>
      <c r="E14" s="42"/>
      <c r="F14" s="36" t="s">
        <v>2</v>
      </c>
      <c r="K14" s="51"/>
    </row>
    <row r="15" spans="2:12" s="34" customFormat="1" ht="22.5" customHeight="1">
      <c r="B15" s="63">
        <v>2</v>
      </c>
      <c r="C15" s="63"/>
      <c r="D15" s="60"/>
      <c r="E15" s="61"/>
      <c r="F15" s="64">
        <f t="shared" ref="F15:F21" si="1">B15*D15</f>
        <v>0</v>
      </c>
    </row>
    <row r="16" spans="2:12" s="34" customFormat="1" ht="22.5" customHeight="1">
      <c r="B16" s="63">
        <v>1</v>
      </c>
      <c r="C16" s="63"/>
      <c r="D16" s="60"/>
      <c r="E16" s="61"/>
      <c r="F16" s="64">
        <f t="shared" si="1"/>
        <v>0</v>
      </c>
    </row>
    <row r="17" spans="2:6" s="34" customFormat="1" ht="22.5" customHeight="1">
      <c r="B17" s="63">
        <v>0.5</v>
      </c>
      <c r="C17" s="63"/>
      <c r="D17" s="60"/>
      <c r="E17" s="61"/>
      <c r="F17" s="64">
        <f t="shared" si="1"/>
        <v>0</v>
      </c>
    </row>
    <row r="18" spans="2:6" s="34" customFormat="1" ht="22.5" customHeight="1">
      <c r="B18" s="63">
        <v>0.2</v>
      </c>
      <c r="C18" s="63"/>
      <c r="D18" s="60"/>
      <c r="E18" s="61"/>
      <c r="F18" s="64">
        <f t="shared" si="1"/>
        <v>0</v>
      </c>
    </row>
    <row r="19" spans="2:6" s="34" customFormat="1" ht="22.5" customHeight="1">
      <c r="B19" s="63">
        <v>0.1</v>
      </c>
      <c r="C19" s="63"/>
      <c r="D19" s="60"/>
      <c r="E19" s="61"/>
      <c r="F19" s="64">
        <f t="shared" si="1"/>
        <v>0</v>
      </c>
    </row>
    <row r="20" spans="2:6" s="34" customFormat="1" ht="22.5" customHeight="1">
      <c r="B20" s="63">
        <v>0.05</v>
      </c>
      <c r="C20" s="63"/>
      <c r="D20" s="60">
        <v>5</v>
      </c>
      <c r="E20" s="61"/>
      <c r="F20" s="64">
        <f t="shared" si="1"/>
        <v>0.25</v>
      </c>
    </row>
    <row r="21" spans="2:6" s="34" customFormat="1" ht="22.5" customHeight="1">
      <c r="B21" s="63">
        <v>0.02</v>
      </c>
      <c r="C21" s="63"/>
      <c r="D21" s="60">
        <v>5</v>
      </c>
      <c r="E21" s="61"/>
      <c r="F21" s="64">
        <f t="shared" si="1"/>
        <v>0.1</v>
      </c>
    </row>
    <row r="22" spans="2:6" s="34" customFormat="1" ht="22.5" customHeight="1">
      <c r="B22" s="63">
        <v>0.01</v>
      </c>
      <c r="C22" s="63"/>
      <c r="D22" s="60">
        <v>5</v>
      </c>
      <c r="E22" s="61"/>
      <c r="F22" s="64">
        <f>B22*D22</f>
        <v>0.05</v>
      </c>
    </row>
    <row r="23" spans="2:6" s="34" customFormat="1" ht="22.5" customHeight="1" thickBot="1">
      <c r="B23" s="39" t="s">
        <v>5</v>
      </c>
      <c r="C23" s="39"/>
      <c r="D23" s="40">
        <f>SUM(D15:D22)</f>
        <v>15</v>
      </c>
      <c r="E23" s="40"/>
      <c r="F23" s="43">
        <f>SUM(F15:F22)</f>
        <v>0.39999999999999997</v>
      </c>
    </row>
    <row r="24" spans="2:6" s="34" customFormat="1" ht="27" customHeight="1" thickTop="1">
      <c r="B24" s="35"/>
      <c r="C24" s="35"/>
      <c r="D24" s="42"/>
      <c r="E24" s="42"/>
    </row>
    <row r="25" spans="2:6" s="34" customFormat="1" ht="27" customHeight="1" thickBot="1">
      <c r="B25" s="65" t="s">
        <v>6</v>
      </c>
      <c r="C25" s="65"/>
      <c r="D25" s="66"/>
      <c r="E25" s="66"/>
      <c r="F25" s="67">
        <f>F12+F23</f>
        <v>0.39999999999999997</v>
      </c>
    </row>
    <row r="26" spans="2:6" ht="24" thickTop="1">
      <c r="B26" s="68" t="s">
        <v>38</v>
      </c>
    </row>
    <row r="27" spans="2:6" s="34" customFormat="1" ht="45.75" customHeight="1">
      <c r="B27" s="47" t="s">
        <v>7</v>
      </c>
      <c r="C27" s="47"/>
      <c r="D27" s="48"/>
      <c r="E27" s="48"/>
      <c r="F27" s="49"/>
    </row>
    <row r="28" spans="2:6" s="34" customFormat="1" ht="45.75" customHeight="1">
      <c r="B28" s="50" t="s">
        <v>33</v>
      </c>
      <c r="C28" s="47"/>
      <c r="D28" s="145"/>
      <c r="E28" s="145"/>
      <c r="F28" s="145"/>
    </row>
    <row r="29" spans="2:6">
      <c r="B29" s="94" t="s">
        <v>37</v>
      </c>
    </row>
  </sheetData>
  <sheetProtection algorithmName="SHA-512" hashValue="+tsuBWbK/wNXhbGGsgaYYfphcUTtXB9oG1VQDbZv5B6trz4NH42wr6w1WNVVui8f2B9Y5ekaTakvrMG1S7CJsA==" saltValue="SbmQDfJXIMZPkOA3Wr989A==" spinCount="100000" sheet="1" objects="1" scenarios="1"/>
  <mergeCells count="1">
    <mergeCell ref="D28:F28"/>
  </mergeCells>
  <printOptions horizontalCentered="1"/>
  <pageMargins left="0.70866141732283472" right="0.70866141732283472" top="0.74803149606299213" bottom="0.74803149606299213" header="0.31496062992125984" footer="0.31496062992125984"/>
  <pageSetup paperSize="9" orientation="portrait" r:id="rId1"/>
  <headerFooter scaleWithDoc="0" alignWithMargins="0"/>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8"/>
  <sheetViews>
    <sheetView showGridLines="0" showRowColHeaders="0" showZeros="0" zoomScaleNormal="100" workbookViewId="0">
      <selection activeCell="F2" sqref="F2"/>
    </sheetView>
  </sheetViews>
  <sheetFormatPr baseColWidth="10" defaultColWidth="11" defaultRowHeight="23.25"/>
  <cols>
    <col min="1" max="1" width="11" style="74" customWidth="1"/>
    <col min="2" max="2" width="14" style="75" customWidth="1"/>
    <col min="3" max="3" width="10.75" style="75" customWidth="1"/>
    <col min="4" max="4" width="12.25" style="76" customWidth="1"/>
    <col min="5" max="5" width="14.125" style="76" customWidth="1"/>
    <col min="6" max="6" width="21.125" style="74" customWidth="1"/>
    <col min="7" max="16384" width="11" style="74"/>
  </cols>
  <sheetData>
    <row r="1" spans="2:18" s="71" customFormat="1" ht="27" customHeight="1">
      <c r="B1" s="55" t="s">
        <v>9</v>
      </c>
      <c r="C1" s="55"/>
      <c r="D1" s="69"/>
      <c r="E1" s="69"/>
      <c r="F1" s="70">
        <f ca="1">TODAY()</f>
        <v>42732</v>
      </c>
      <c r="L1" s="72"/>
    </row>
    <row r="2" spans="2:18">
      <c r="B2" s="55" t="s">
        <v>22</v>
      </c>
      <c r="C2" s="55"/>
      <c r="D2" s="69"/>
      <c r="E2" s="69"/>
      <c r="F2" s="73">
        <v>0</v>
      </c>
    </row>
    <row r="4" spans="2:18">
      <c r="B4" s="75" t="s">
        <v>10</v>
      </c>
    </row>
    <row r="5" spans="2:18">
      <c r="B5" s="75" t="s">
        <v>11</v>
      </c>
      <c r="F5" s="77">
        <f>Zählprotokoll!F25</f>
        <v>0.39999999999999997</v>
      </c>
    </row>
    <row r="6" spans="2:18">
      <c r="F6" s="78"/>
    </row>
    <row r="7" spans="2:18" s="75" customFormat="1">
      <c r="B7" s="75" t="s">
        <v>12</v>
      </c>
      <c r="D7" s="76"/>
      <c r="E7" s="76"/>
      <c r="F7" s="78"/>
      <c r="G7" s="74"/>
      <c r="H7" s="74"/>
      <c r="I7" s="74"/>
      <c r="J7" s="74"/>
      <c r="K7" s="74"/>
      <c r="L7" s="74"/>
      <c r="M7" s="74"/>
      <c r="N7" s="74"/>
      <c r="O7" s="74"/>
      <c r="P7" s="74"/>
      <c r="Q7" s="74"/>
      <c r="R7" s="74"/>
    </row>
    <row r="8" spans="2:18" s="75" customFormat="1">
      <c r="B8" s="79" t="s">
        <v>13</v>
      </c>
      <c r="D8" s="76"/>
      <c r="E8" s="80">
        <v>0</v>
      </c>
      <c r="F8" s="78"/>
      <c r="G8" s="74"/>
      <c r="H8" s="74"/>
      <c r="I8" s="74"/>
      <c r="J8" s="74"/>
      <c r="K8" s="74"/>
      <c r="L8" s="74"/>
      <c r="M8" s="74"/>
      <c r="N8" s="74"/>
      <c r="O8" s="74"/>
      <c r="P8" s="74"/>
      <c r="Q8" s="74"/>
      <c r="R8" s="74"/>
    </row>
    <row r="9" spans="2:18" s="75" customFormat="1">
      <c r="B9" s="79" t="s">
        <v>14</v>
      </c>
      <c r="D9" s="76"/>
      <c r="E9" s="80">
        <v>0</v>
      </c>
      <c r="F9" s="78"/>
      <c r="G9" s="74"/>
      <c r="H9" s="74"/>
      <c r="I9" s="74"/>
      <c r="J9" s="74"/>
      <c r="K9" s="74"/>
      <c r="L9" s="74"/>
      <c r="M9" s="74"/>
      <c r="N9" s="74"/>
      <c r="O9" s="74"/>
      <c r="P9" s="74"/>
      <c r="Q9" s="74"/>
      <c r="R9" s="74"/>
    </row>
    <row r="10" spans="2:18" s="75" customFormat="1">
      <c r="B10" s="79" t="s">
        <v>62</v>
      </c>
      <c r="D10" s="76"/>
      <c r="E10" s="80">
        <v>0</v>
      </c>
      <c r="F10" s="78"/>
      <c r="G10" s="74"/>
      <c r="H10" s="74"/>
      <c r="I10" s="74"/>
      <c r="J10" s="74"/>
      <c r="K10" s="74"/>
      <c r="L10" s="74"/>
      <c r="M10" s="74"/>
      <c r="N10" s="74"/>
      <c r="O10" s="74"/>
      <c r="P10" s="74"/>
      <c r="Q10" s="74"/>
      <c r="R10" s="74"/>
    </row>
    <row r="11" spans="2:18">
      <c r="B11" s="81" t="s">
        <v>15</v>
      </c>
      <c r="C11" s="82"/>
      <c r="D11" s="83"/>
      <c r="E11" s="84">
        <v>0</v>
      </c>
      <c r="F11" s="85">
        <f>SUM(E8:E11)</f>
        <v>0</v>
      </c>
    </row>
    <row r="12" spans="2:18">
      <c r="B12" s="79"/>
      <c r="E12" s="86"/>
      <c r="F12" s="78"/>
    </row>
    <row r="13" spans="2:18">
      <c r="B13" s="75" t="s">
        <v>16</v>
      </c>
      <c r="F13" s="78"/>
    </row>
    <row r="14" spans="2:18">
      <c r="B14" s="82" t="s">
        <v>17</v>
      </c>
      <c r="C14" s="82"/>
      <c r="D14" s="83"/>
      <c r="E14" s="87"/>
      <c r="F14" s="88">
        <v>0</v>
      </c>
    </row>
    <row r="15" spans="2:18">
      <c r="B15" s="79"/>
      <c r="E15" s="86"/>
      <c r="F15" s="78"/>
    </row>
    <row r="16" spans="2:18">
      <c r="B16" s="75" t="s">
        <v>18</v>
      </c>
      <c r="E16" s="86"/>
      <c r="F16" s="77">
        <f>F5+F11-F14</f>
        <v>0.39999999999999997</v>
      </c>
    </row>
    <row r="17" spans="2:18">
      <c r="B17" s="79"/>
      <c r="E17" s="86"/>
      <c r="F17" s="78"/>
    </row>
    <row r="18" spans="2:18" s="75" customFormat="1">
      <c r="B18" s="75" t="s">
        <v>16</v>
      </c>
      <c r="D18" s="76"/>
      <c r="E18" s="76"/>
      <c r="F18" s="78"/>
      <c r="G18" s="74"/>
      <c r="H18" s="74"/>
      <c r="I18" s="74"/>
      <c r="J18" s="74"/>
      <c r="K18" s="74"/>
      <c r="L18" s="74"/>
      <c r="M18" s="74"/>
      <c r="N18" s="74"/>
      <c r="O18" s="74"/>
      <c r="P18" s="74"/>
      <c r="Q18" s="74"/>
      <c r="R18" s="74"/>
    </row>
    <row r="19" spans="2:18" s="75" customFormat="1">
      <c r="B19" s="79" t="s">
        <v>19</v>
      </c>
      <c r="D19" s="76"/>
      <c r="E19" s="80">
        <v>0</v>
      </c>
      <c r="F19" s="78"/>
      <c r="G19" s="74"/>
      <c r="H19" s="74"/>
      <c r="I19" s="74"/>
      <c r="J19" s="74"/>
      <c r="K19" s="74"/>
      <c r="L19" s="74"/>
      <c r="M19" s="74"/>
      <c r="N19" s="74"/>
      <c r="O19" s="74"/>
      <c r="P19" s="74"/>
      <c r="Q19" s="74"/>
      <c r="R19" s="74"/>
    </row>
    <row r="20" spans="2:18">
      <c r="B20" s="81" t="s">
        <v>20</v>
      </c>
      <c r="C20" s="82"/>
      <c r="D20" s="83"/>
      <c r="E20" s="84">
        <v>0</v>
      </c>
      <c r="F20" s="89">
        <f>SUM(E19:E20)</f>
        <v>0</v>
      </c>
    </row>
    <row r="21" spans="2:18">
      <c r="B21" s="79"/>
      <c r="E21" s="86"/>
      <c r="F21" s="78"/>
    </row>
    <row r="22" spans="2:18">
      <c r="B22" s="75" t="s">
        <v>21</v>
      </c>
      <c r="E22" s="86"/>
      <c r="F22" s="77">
        <f>F16-F20</f>
        <v>0.39999999999999997</v>
      </c>
    </row>
    <row r="23" spans="2:18">
      <c r="B23" s="79"/>
      <c r="E23" s="79"/>
      <c r="F23" s="78"/>
    </row>
    <row r="24" spans="2:18" s="71" customFormat="1" ht="45.75" customHeight="1">
      <c r="B24" s="90" t="s">
        <v>7</v>
      </c>
      <c r="C24" s="90"/>
      <c r="D24" s="91"/>
      <c r="E24" s="91"/>
      <c r="F24" s="92"/>
    </row>
    <row r="25" spans="2:18" s="71" customFormat="1" ht="45.75" customHeight="1">
      <c r="B25" s="93" t="s">
        <v>33</v>
      </c>
      <c r="C25" s="90"/>
      <c r="D25" s="146"/>
      <c r="E25" s="146"/>
      <c r="F25" s="146"/>
    </row>
    <row r="26" spans="2:18">
      <c r="E26" s="79"/>
      <c r="F26" s="78"/>
    </row>
    <row r="28" spans="2:18">
      <c r="B28" s="95" t="s">
        <v>37</v>
      </c>
    </row>
  </sheetData>
  <sheetProtection algorithmName="SHA-512" hashValue="rgyBHkB3yJ7sGuCE0Rm1FPfA9pMADsxF0NiY9GLfODVJhobzbUm0VGQa1Rcyo5EDTY2n6UZFM50tQaULbM7BgQ==" saltValue="81UaI8RbNoCw3fGz9duzQw==" spinCount="100000" sheet="1" objects="1" scenarios="1"/>
  <mergeCells count="1">
    <mergeCell ref="D25:F25"/>
  </mergeCells>
  <printOptions horizontalCentered="1"/>
  <pageMargins left="0.70866141732283472" right="0.70866141732283472" top="0.74803149606299213" bottom="0.74803149606299213" header="0.31496062992125984" footer="0.31496062992125984"/>
  <pageSetup paperSize="9" orientation="portrait" r:id="rId1"/>
  <headerFooter scaleWithDoc="0" alignWithMargins="0"/>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B1:L26"/>
  <sheetViews>
    <sheetView showGridLines="0" showRowColHeaders="0" showZeros="0" zoomScaleNormal="100" workbookViewId="0">
      <selection activeCell="E31" sqref="E31"/>
    </sheetView>
  </sheetViews>
  <sheetFormatPr baseColWidth="10" defaultColWidth="11" defaultRowHeight="23.25"/>
  <cols>
    <col min="1" max="1" width="11" style="74" customWidth="1"/>
    <col min="2" max="2" width="5.125" style="75" customWidth="1"/>
    <col min="3" max="3" width="10.75" style="75" customWidth="1"/>
    <col min="4" max="4" width="12.25" style="76" customWidth="1"/>
    <col min="5" max="5" width="14.125" style="76" customWidth="1"/>
    <col min="6" max="6" width="30.125" style="74" customWidth="1"/>
    <col min="7" max="16384" width="11" style="74"/>
  </cols>
  <sheetData>
    <row r="1" spans="2:12" s="71" customFormat="1" ht="27" customHeight="1">
      <c r="B1" s="55" t="s">
        <v>24</v>
      </c>
      <c r="C1" s="55"/>
      <c r="D1" s="69"/>
      <c r="E1" s="69"/>
      <c r="F1" s="70">
        <f ca="1">TODAY()</f>
        <v>42732</v>
      </c>
      <c r="L1" s="72"/>
    </row>
    <row r="2" spans="2:12">
      <c r="B2" s="55" t="s">
        <v>25</v>
      </c>
      <c r="C2" s="55"/>
      <c r="D2" s="69"/>
      <c r="E2" s="69"/>
      <c r="F2" s="73">
        <v>0</v>
      </c>
    </row>
    <row r="4" spans="2:12">
      <c r="B4" s="75" t="s">
        <v>26</v>
      </c>
      <c r="F4" s="96">
        <v>0</v>
      </c>
    </row>
    <row r="5" spans="2:12">
      <c r="B5" s="97" t="s">
        <v>36</v>
      </c>
      <c r="F5" s="98" t="str">
        <f>'zahlwort deutsch'!A11</f>
        <v/>
      </c>
    </row>
    <row r="6" spans="2:12" ht="24" thickBot="1">
      <c r="B6" s="99"/>
      <c r="C6" s="100"/>
      <c r="D6" s="101"/>
      <c r="E6" s="99"/>
      <c r="F6" s="102"/>
    </row>
    <row r="7" spans="2:12" ht="24" thickBot="1">
      <c r="B7" s="103"/>
      <c r="C7" s="104" t="s">
        <v>29</v>
      </c>
      <c r="D7" s="101"/>
      <c r="E7" s="74"/>
    </row>
    <row r="8" spans="2:12" ht="24" thickBot="1">
      <c r="B8" s="99"/>
      <c r="C8" s="104"/>
      <c r="D8" s="101"/>
      <c r="E8" s="74"/>
    </row>
    <row r="9" spans="2:12" ht="24" thickBot="1">
      <c r="B9" s="103"/>
      <c r="C9" s="104" t="s">
        <v>30</v>
      </c>
      <c r="D9" s="101"/>
      <c r="E9" s="74"/>
    </row>
    <row r="10" spans="2:12" ht="24" thickBot="1">
      <c r="B10" s="104"/>
      <c r="C10" s="104"/>
      <c r="D10" s="101"/>
      <c r="E10" s="74"/>
    </row>
    <row r="11" spans="2:12" ht="24" thickBot="1">
      <c r="B11" s="103"/>
      <c r="C11" s="104" t="s">
        <v>58</v>
      </c>
      <c r="D11" s="101"/>
      <c r="E11" s="74"/>
    </row>
    <row r="12" spans="2:12">
      <c r="B12" s="99"/>
      <c r="C12" s="105" t="s">
        <v>59</v>
      </c>
      <c r="D12" s="101"/>
      <c r="E12" s="74"/>
    </row>
    <row r="13" spans="2:12">
      <c r="B13" s="99"/>
      <c r="C13" s="107" t="s">
        <v>60</v>
      </c>
      <c r="D13" s="83"/>
      <c r="E13" s="148"/>
      <c r="F13" s="148"/>
    </row>
    <row r="14" spans="2:12">
      <c r="B14" s="99"/>
      <c r="C14" s="107" t="s">
        <v>61</v>
      </c>
      <c r="D14" s="83"/>
      <c r="E14" s="149"/>
      <c r="F14" s="149"/>
    </row>
    <row r="15" spans="2:12" ht="24" thickBot="1">
      <c r="B15" s="99"/>
      <c r="C15" s="105"/>
      <c r="D15" s="101"/>
      <c r="E15" s="74"/>
    </row>
    <row r="16" spans="2:12" ht="24" thickBot="1">
      <c r="B16" s="103"/>
      <c r="C16" s="104" t="s">
        <v>31</v>
      </c>
      <c r="D16" s="101"/>
      <c r="E16" s="74"/>
    </row>
    <row r="17" spans="2:6" ht="24" thickBot="1">
      <c r="B17" s="99"/>
      <c r="C17" s="104"/>
      <c r="D17" s="101"/>
      <c r="E17" s="74"/>
    </row>
    <row r="18" spans="2:6" ht="24" thickBot="1">
      <c r="B18" s="103"/>
      <c r="C18" s="104" t="s">
        <v>32</v>
      </c>
      <c r="D18" s="101"/>
      <c r="E18" s="74"/>
    </row>
    <row r="19" spans="2:6">
      <c r="C19" s="100"/>
      <c r="D19" s="101"/>
      <c r="E19" s="106"/>
      <c r="F19" s="102"/>
    </row>
    <row r="20" spans="2:6" s="71" customFormat="1" ht="45.75" customHeight="1">
      <c r="B20" s="90" t="s">
        <v>34</v>
      </c>
      <c r="C20" s="90"/>
      <c r="D20" s="91"/>
      <c r="E20" s="147"/>
      <c r="F20" s="147"/>
    </row>
    <row r="21" spans="2:6">
      <c r="C21" s="100"/>
      <c r="D21" s="101"/>
      <c r="E21" s="106"/>
      <c r="F21" s="102"/>
    </row>
    <row r="22" spans="2:6" s="71" customFormat="1" ht="45.75" customHeight="1">
      <c r="B22" s="90" t="s">
        <v>35</v>
      </c>
      <c r="C22" s="90"/>
      <c r="D22" s="91"/>
      <c r="E22" s="147"/>
      <c r="F22" s="147"/>
    </row>
    <row r="23" spans="2:6">
      <c r="B23" s="99"/>
      <c r="C23" s="100"/>
      <c r="D23" s="101"/>
      <c r="E23" s="99"/>
      <c r="F23" s="102"/>
    </row>
    <row r="24" spans="2:6" s="71" customFormat="1" ht="45.75" customHeight="1">
      <c r="B24" s="90" t="s">
        <v>7</v>
      </c>
      <c r="C24" s="90"/>
      <c r="D24" s="91"/>
      <c r="E24" s="91"/>
      <c r="F24" s="92"/>
    </row>
    <row r="25" spans="2:6" s="71" customFormat="1" ht="45.75" customHeight="1">
      <c r="B25" s="93" t="s">
        <v>33</v>
      </c>
      <c r="C25" s="90"/>
      <c r="D25" s="91"/>
      <c r="E25" s="146"/>
      <c r="F25" s="146"/>
    </row>
    <row r="26" spans="2:6">
      <c r="B26" s="95" t="s">
        <v>37</v>
      </c>
    </row>
  </sheetData>
  <sheetProtection algorithmName="SHA-512" hashValue="OiZViyADGK3npY38cCgQXayhpWPe/6HGVQBjwfY1O9b4/IAKaw6brsvCcTx5aY3smCa0xaxcc+oATnwnM8f+NQ==" saltValue="ABszTOj3tpFQF4OQSLreBg==" spinCount="100000" sheet="1" objects="1" scenarios="1"/>
  <mergeCells count="5">
    <mergeCell ref="E20:F20"/>
    <mergeCell ref="E22:F22"/>
    <mergeCell ref="E25:F25"/>
    <mergeCell ref="E13:F13"/>
    <mergeCell ref="E14:F14"/>
  </mergeCells>
  <printOptions horizontalCentered="1"/>
  <pageMargins left="0.70866141732283472" right="0.70866141732283472" top="0.74803149606299213" bottom="0.74803149606299213" header="0.31496062992125984" footer="0.31496062992125984"/>
  <pageSetup paperSize="9" orientation="portrait" r:id="rId1"/>
  <headerFooter scaleWithDoc="0" alignWithMargins="0"/>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showGridLines="0" showRowColHeaders="0" zoomScale="130" zoomScaleNormal="130" workbookViewId="0">
      <selection activeCell="U1" sqref="U1:V1"/>
    </sheetView>
  </sheetViews>
  <sheetFormatPr baseColWidth="10" defaultColWidth="11" defaultRowHeight="24.95" customHeight="1"/>
  <cols>
    <col min="1" max="1" width="2.75" style="109" customWidth="1"/>
    <col min="2" max="7" width="1.125" style="109" customWidth="1"/>
    <col min="8" max="9" width="1.5" style="109" customWidth="1"/>
    <col min="10" max="15" width="1.125" style="109" customWidth="1"/>
    <col min="16" max="17" width="1.5" style="109" customWidth="1"/>
    <col min="18" max="18" width="8.125" style="109" customWidth="1"/>
    <col min="19" max="19" width="3.125" style="109" customWidth="1"/>
    <col min="20" max="20" width="9.125" style="109" customWidth="1"/>
    <col min="21" max="22" width="7" style="109" customWidth="1"/>
    <col min="23" max="23" width="8" style="109" customWidth="1"/>
    <col min="24" max="24" width="16" style="109" customWidth="1"/>
    <col min="25" max="16384" width="11" style="109"/>
  </cols>
  <sheetData>
    <row r="1" spans="1:24" ht="24.95" customHeight="1">
      <c r="A1" s="108" t="s">
        <v>52</v>
      </c>
      <c r="B1" s="142"/>
      <c r="E1" s="155"/>
      <c r="F1" s="155"/>
      <c r="G1" s="155"/>
      <c r="H1" s="155"/>
      <c r="I1" s="155"/>
      <c r="J1" s="155"/>
      <c r="K1" s="155"/>
      <c r="L1" s="155"/>
      <c r="M1" s="155"/>
      <c r="N1" s="155"/>
      <c r="O1" s="155"/>
      <c r="P1" s="155"/>
      <c r="Q1" s="155"/>
      <c r="R1" s="155"/>
      <c r="S1" s="155"/>
      <c r="T1" s="143" t="s">
        <v>53</v>
      </c>
      <c r="U1" s="155"/>
      <c r="V1" s="155"/>
      <c r="W1" s="143" t="s">
        <v>56</v>
      </c>
      <c r="X1" s="110"/>
    </row>
    <row r="2" spans="1:24" ht="24.95" customHeight="1" thickBot="1">
      <c r="A2" s="156"/>
      <c r="B2" s="156"/>
      <c r="C2" s="156"/>
      <c r="D2" s="156"/>
      <c r="E2" s="156"/>
      <c r="F2" s="156"/>
      <c r="G2" s="156"/>
      <c r="H2" s="156"/>
      <c r="I2" s="156"/>
      <c r="J2" s="156"/>
      <c r="K2" s="156"/>
      <c r="L2" s="156"/>
      <c r="M2" s="156"/>
      <c r="N2" s="156"/>
      <c r="O2" s="156"/>
      <c r="P2" s="156"/>
      <c r="Q2" s="156"/>
      <c r="R2" s="156"/>
      <c r="S2" s="156"/>
      <c r="T2" s="143" t="s">
        <v>54</v>
      </c>
      <c r="U2" s="155"/>
      <c r="V2" s="155"/>
      <c r="W2" s="143" t="s">
        <v>55</v>
      </c>
      <c r="X2" s="110"/>
    </row>
    <row r="3" spans="1:24" s="112" customFormat="1" ht="24.95" customHeight="1" thickBot="1">
      <c r="A3" s="111"/>
      <c r="B3" s="150" t="s">
        <v>39</v>
      </c>
      <c r="C3" s="151"/>
      <c r="D3" s="151"/>
      <c r="E3" s="151"/>
      <c r="F3" s="151"/>
      <c r="G3" s="151"/>
      <c r="H3" s="151"/>
      <c r="I3" s="152"/>
      <c r="J3" s="153" t="s">
        <v>40</v>
      </c>
      <c r="K3" s="151"/>
      <c r="L3" s="151"/>
      <c r="M3" s="151"/>
      <c r="N3" s="151"/>
      <c r="O3" s="151"/>
      <c r="P3" s="151"/>
      <c r="Q3" s="152"/>
      <c r="R3" s="153" t="s">
        <v>41</v>
      </c>
      <c r="S3" s="154"/>
      <c r="T3" s="144" t="s">
        <v>42</v>
      </c>
      <c r="U3" s="144" t="s">
        <v>43</v>
      </c>
      <c r="V3" s="144" t="s">
        <v>44</v>
      </c>
      <c r="W3" s="144" t="s">
        <v>45</v>
      </c>
      <c r="X3" s="144" t="s">
        <v>46</v>
      </c>
    </row>
    <row r="4" spans="1:24" ht="23.25" customHeight="1">
      <c r="A4" s="113">
        <v>1</v>
      </c>
      <c r="B4" s="114"/>
      <c r="C4" s="115"/>
      <c r="D4" s="115"/>
      <c r="E4" s="115"/>
      <c r="F4" s="115"/>
      <c r="G4" s="115"/>
      <c r="H4" s="159"/>
      <c r="I4" s="160"/>
      <c r="J4" s="115"/>
      <c r="K4" s="115"/>
      <c r="L4" s="115"/>
      <c r="M4" s="115"/>
      <c r="N4" s="115"/>
      <c r="O4" s="116"/>
      <c r="P4" s="159"/>
      <c r="Q4" s="160"/>
      <c r="R4" s="117"/>
      <c r="S4" s="115"/>
      <c r="T4" s="118"/>
      <c r="U4" s="118"/>
      <c r="V4" s="118"/>
      <c r="W4" s="118"/>
      <c r="X4" s="118"/>
    </row>
    <row r="5" spans="1:24" ht="23.25" customHeight="1">
      <c r="A5" s="119">
        <v>2</v>
      </c>
      <c r="B5" s="120"/>
      <c r="C5" s="121"/>
      <c r="D5" s="121"/>
      <c r="E5" s="121"/>
      <c r="F5" s="121"/>
      <c r="G5" s="121"/>
      <c r="H5" s="157"/>
      <c r="I5" s="158"/>
      <c r="J5" s="121"/>
      <c r="K5" s="121"/>
      <c r="L5" s="121"/>
      <c r="M5" s="121"/>
      <c r="N5" s="121"/>
      <c r="O5" s="122"/>
      <c r="P5" s="157"/>
      <c r="Q5" s="158"/>
      <c r="R5" s="123"/>
      <c r="S5" s="121"/>
      <c r="T5" s="124"/>
      <c r="U5" s="124"/>
      <c r="V5" s="124"/>
      <c r="W5" s="124"/>
      <c r="X5" s="124"/>
    </row>
    <row r="6" spans="1:24" ht="23.25" customHeight="1">
      <c r="A6" s="119">
        <v>3</v>
      </c>
      <c r="B6" s="120"/>
      <c r="C6" s="121"/>
      <c r="D6" s="121"/>
      <c r="E6" s="121"/>
      <c r="F6" s="121"/>
      <c r="G6" s="121"/>
      <c r="H6" s="157"/>
      <c r="I6" s="158"/>
      <c r="J6" s="121"/>
      <c r="K6" s="121"/>
      <c r="L6" s="121"/>
      <c r="M6" s="121"/>
      <c r="N6" s="121"/>
      <c r="O6" s="122"/>
      <c r="P6" s="157"/>
      <c r="Q6" s="158"/>
      <c r="R6" s="123"/>
      <c r="S6" s="121"/>
      <c r="T6" s="124"/>
      <c r="U6" s="124"/>
      <c r="V6" s="124"/>
      <c r="W6" s="124"/>
      <c r="X6" s="124"/>
    </row>
    <row r="7" spans="1:24" ht="23.25" customHeight="1">
      <c r="A7" s="119">
        <v>4</v>
      </c>
      <c r="B7" s="120"/>
      <c r="C7" s="121"/>
      <c r="D7" s="121"/>
      <c r="E7" s="121"/>
      <c r="F7" s="121"/>
      <c r="G7" s="121"/>
      <c r="H7" s="157"/>
      <c r="I7" s="158"/>
      <c r="J7" s="121"/>
      <c r="K7" s="121"/>
      <c r="L7" s="121"/>
      <c r="M7" s="121"/>
      <c r="N7" s="121"/>
      <c r="O7" s="122"/>
      <c r="P7" s="157"/>
      <c r="Q7" s="158"/>
      <c r="R7" s="123"/>
      <c r="S7" s="121"/>
      <c r="T7" s="124"/>
      <c r="U7" s="124"/>
      <c r="V7" s="124"/>
      <c r="W7" s="124"/>
      <c r="X7" s="124"/>
    </row>
    <row r="8" spans="1:24" ht="23.25" customHeight="1">
      <c r="A8" s="119">
        <v>5</v>
      </c>
      <c r="B8" s="120"/>
      <c r="C8" s="121"/>
      <c r="D8" s="121"/>
      <c r="E8" s="121"/>
      <c r="F8" s="121"/>
      <c r="G8" s="121"/>
      <c r="H8" s="157"/>
      <c r="I8" s="158"/>
      <c r="J8" s="121"/>
      <c r="K8" s="121"/>
      <c r="L8" s="121"/>
      <c r="M8" s="121"/>
      <c r="N8" s="121"/>
      <c r="O8" s="122"/>
      <c r="P8" s="157"/>
      <c r="Q8" s="158"/>
      <c r="R8" s="123"/>
      <c r="S8" s="121"/>
      <c r="T8" s="124"/>
      <c r="U8" s="124"/>
      <c r="V8" s="124"/>
      <c r="W8" s="124"/>
      <c r="X8" s="124"/>
    </row>
    <row r="9" spans="1:24" ht="23.25" customHeight="1">
      <c r="A9" s="119">
        <v>6</v>
      </c>
      <c r="B9" s="120"/>
      <c r="C9" s="121"/>
      <c r="D9" s="121"/>
      <c r="E9" s="121"/>
      <c r="F9" s="121"/>
      <c r="G9" s="121"/>
      <c r="H9" s="157"/>
      <c r="I9" s="158"/>
      <c r="J9" s="121"/>
      <c r="K9" s="121"/>
      <c r="L9" s="121"/>
      <c r="M9" s="121"/>
      <c r="N9" s="121"/>
      <c r="O9" s="122"/>
      <c r="P9" s="157"/>
      <c r="Q9" s="158"/>
      <c r="R9" s="123"/>
      <c r="S9" s="121"/>
      <c r="T9" s="124"/>
      <c r="U9" s="124"/>
      <c r="V9" s="124"/>
      <c r="W9" s="124"/>
      <c r="X9" s="124"/>
    </row>
    <row r="10" spans="1:24" ht="23.25" customHeight="1">
      <c r="A10" s="119">
        <v>7</v>
      </c>
      <c r="B10" s="120"/>
      <c r="C10" s="121"/>
      <c r="D10" s="121"/>
      <c r="E10" s="121"/>
      <c r="F10" s="121"/>
      <c r="G10" s="121"/>
      <c r="H10" s="157"/>
      <c r="I10" s="158"/>
      <c r="J10" s="121"/>
      <c r="K10" s="121"/>
      <c r="L10" s="121"/>
      <c r="M10" s="121"/>
      <c r="N10" s="121"/>
      <c r="O10" s="122"/>
      <c r="P10" s="157"/>
      <c r="Q10" s="158"/>
      <c r="R10" s="123"/>
      <c r="S10" s="121"/>
      <c r="T10" s="124"/>
      <c r="U10" s="124"/>
      <c r="V10" s="124"/>
      <c r="W10" s="124"/>
      <c r="X10" s="124"/>
    </row>
    <row r="11" spans="1:24" ht="23.25" customHeight="1">
      <c r="A11" s="119">
        <v>8</v>
      </c>
      <c r="B11" s="120"/>
      <c r="C11" s="121"/>
      <c r="D11" s="121"/>
      <c r="E11" s="121"/>
      <c r="F11" s="121"/>
      <c r="G11" s="121"/>
      <c r="H11" s="157"/>
      <c r="I11" s="158"/>
      <c r="J11" s="121"/>
      <c r="K11" s="121"/>
      <c r="L11" s="121"/>
      <c r="M11" s="121"/>
      <c r="N11" s="121"/>
      <c r="O11" s="122"/>
      <c r="P11" s="157"/>
      <c r="Q11" s="158"/>
      <c r="R11" s="123"/>
      <c r="S11" s="121"/>
      <c r="T11" s="124"/>
      <c r="U11" s="124"/>
      <c r="V11" s="124"/>
      <c r="W11" s="124"/>
      <c r="X11" s="124"/>
    </row>
    <row r="12" spans="1:24" ht="23.25" customHeight="1">
      <c r="A12" s="119">
        <v>9</v>
      </c>
      <c r="B12" s="120"/>
      <c r="C12" s="121"/>
      <c r="D12" s="121"/>
      <c r="E12" s="121"/>
      <c r="F12" s="121"/>
      <c r="G12" s="121"/>
      <c r="H12" s="157"/>
      <c r="I12" s="158"/>
      <c r="J12" s="121"/>
      <c r="K12" s="121"/>
      <c r="L12" s="121"/>
      <c r="M12" s="121"/>
      <c r="N12" s="121"/>
      <c r="O12" s="122"/>
      <c r="P12" s="157"/>
      <c r="Q12" s="158"/>
      <c r="R12" s="123"/>
      <c r="S12" s="121"/>
      <c r="T12" s="124"/>
      <c r="U12" s="124"/>
      <c r="V12" s="124"/>
      <c r="W12" s="124"/>
      <c r="X12" s="124"/>
    </row>
    <row r="13" spans="1:24" ht="23.25" customHeight="1">
      <c r="A13" s="119">
        <v>10</v>
      </c>
      <c r="B13" s="120"/>
      <c r="C13" s="121"/>
      <c r="D13" s="121"/>
      <c r="E13" s="121"/>
      <c r="F13" s="121"/>
      <c r="G13" s="121"/>
      <c r="H13" s="157"/>
      <c r="I13" s="158"/>
      <c r="J13" s="121"/>
      <c r="K13" s="121"/>
      <c r="L13" s="121"/>
      <c r="M13" s="121"/>
      <c r="N13" s="121"/>
      <c r="O13" s="122"/>
      <c r="P13" s="157"/>
      <c r="Q13" s="158"/>
      <c r="R13" s="123"/>
      <c r="S13" s="121"/>
      <c r="T13" s="124"/>
      <c r="U13" s="124"/>
      <c r="V13" s="124"/>
      <c r="W13" s="124"/>
      <c r="X13" s="124"/>
    </row>
    <row r="14" spans="1:24" ht="23.25" customHeight="1">
      <c r="A14" s="119">
        <v>11</v>
      </c>
      <c r="B14" s="120"/>
      <c r="C14" s="121"/>
      <c r="D14" s="121"/>
      <c r="E14" s="121"/>
      <c r="F14" s="121"/>
      <c r="G14" s="121"/>
      <c r="H14" s="157"/>
      <c r="I14" s="158"/>
      <c r="J14" s="121"/>
      <c r="K14" s="121"/>
      <c r="L14" s="121"/>
      <c r="M14" s="121"/>
      <c r="N14" s="121"/>
      <c r="O14" s="122"/>
      <c r="P14" s="157"/>
      <c r="Q14" s="158"/>
      <c r="R14" s="123"/>
      <c r="S14" s="121"/>
      <c r="T14" s="124"/>
      <c r="U14" s="124"/>
      <c r="V14" s="124"/>
      <c r="W14" s="124"/>
      <c r="X14" s="124"/>
    </row>
    <row r="15" spans="1:24" ht="23.25" customHeight="1">
      <c r="A15" s="119">
        <v>12</v>
      </c>
      <c r="B15" s="120"/>
      <c r="C15" s="121"/>
      <c r="D15" s="121"/>
      <c r="E15" s="121"/>
      <c r="F15" s="121"/>
      <c r="G15" s="121"/>
      <c r="H15" s="157"/>
      <c r="I15" s="158"/>
      <c r="J15" s="121"/>
      <c r="K15" s="121"/>
      <c r="L15" s="121"/>
      <c r="M15" s="121"/>
      <c r="N15" s="121"/>
      <c r="O15" s="122"/>
      <c r="P15" s="157"/>
      <c r="Q15" s="158"/>
      <c r="R15" s="123"/>
      <c r="S15" s="121"/>
      <c r="T15" s="124"/>
      <c r="U15" s="124"/>
      <c r="V15" s="124"/>
      <c r="W15" s="124"/>
      <c r="X15" s="124"/>
    </row>
    <row r="16" spans="1:24" ht="23.25" customHeight="1">
      <c r="A16" s="119">
        <v>13</v>
      </c>
      <c r="B16" s="120"/>
      <c r="C16" s="121"/>
      <c r="D16" s="121"/>
      <c r="E16" s="121"/>
      <c r="F16" s="121"/>
      <c r="G16" s="121"/>
      <c r="H16" s="157"/>
      <c r="I16" s="158"/>
      <c r="J16" s="121"/>
      <c r="K16" s="121"/>
      <c r="L16" s="121"/>
      <c r="M16" s="121"/>
      <c r="N16" s="121"/>
      <c r="O16" s="122"/>
      <c r="P16" s="157"/>
      <c r="Q16" s="158"/>
      <c r="R16" s="123"/>
      <c r="S16" s="121"/>
      <c r="T16" s="124"/>
      <c r="U16" s="124"/>
      <c r="V16" s="124"/>
      <c r="W16" s="124"/>
      <c r="X16" s="124"/>
    </row>
    <row r="17" spans="1:24" ht="23.25" customHeight="1">
      <c r="A17" s="119">
        <v>14</v>
      </c>
      <c r="B17" s="120"/>
      <c r="C17" s="121"/>
      <c r="D17" s="121"/>
      <c r="E17" s="121"/>
      <c r="F17" s="121"/>
      <c r="G17" s="121"/>
      <c r="H17" s="157"/>
      <c r="I17" s="158"/>
      <c r="J17" s="121"/>
      <c r="K17" s="121"/>
      <c r="L17" s="121"/>
      <c r="M17" s="121"/>
      <c r="N17" s="121"/>
      <c r="O17" s="122"/>
      <c r="P17" s="157"/>
      <c r="Q17" s="158"/>
      <c r="R17" s="123"/>
      <c r="S17" s="121"/>
      <c r="T17" s="124"/>
      <c r="U17" s="124"/>
      <c r="V17" s="124"/>
      <c r="W17" s="124"/>
      <c r="X17" s="124"/>
    </row>
    <row r="18" spans="1:24" ht="23.25" customHeight="1">
      <c r="A18" s="119">
        <v>15</v>
      </c>
      <c r="B18" s="120"/>
      <c r="C18" s="121"/>
      <c r="D18" s="121"/>
      <c r="E18" s="121"/>
      <c r="F18" s="121"/>
      <c r="G18" s="121"/>
      <c r="H18" s="157"/>
      <c r="I18" s="158"/>
      <c r="J18" s="121"/>
      <c r="K18" s="121"/>
      <c r="L18" s="121"/>
      <c r="M18" s="121"/>
      <c r="N18" s="121"/>
      <c r="O18" s="122"/>
      <c r="P18" s="157"/>
      <c r="Q18" s="158"/>
      <c r="R18" s="123"/>
      <c r="S18" s="121"/>
      <c r="T18" s="124"/>
      <c r="U18" s="124"/>
      <c r="V18" s="124"/>
      <c r="W18" s="124"/>
      <c r="X18" s="124"/>
    </row>
    <row r="19" spans="1:24" ht="23.25" customHeight="1">
      <c r="A19" s="119">
        <v>16</v>
      </c>
      <c r="B19" s="120"/>
      <c r="C19" s="121"/>
      <c r="D19" s="121"/>
      <c r="E19" s="121"/>
      <c r="F19" s="121"/>
      <c r="G19" s="121"/>
      <c r="H19" s="157"/>
      <c r="I19" s="158"/>
      <c r="J19" s="121"/>
      <c r="K19" s="121"/>
      <c r="L19" s="121"/>
      <c r="M19" s="121"/>
      <c r="N19" s="121"/>
      <c r="O19" s="122"/>
      <c r="P19" s="157"/>
      <c r="Q19" s="158"/>
      <c r="R19" s="123"/>
      <c r="S19" s="121"/>
      <c r="T19" s="124"/>
      <c r="U19" s="124"/>
      <c r="V19" s="124"/>
      <c r="W19" s="124"/>
      <c r="X19" s="124"/>
    </row>
    <row r="20" spans="1:24" ht="23.25" customHeight="1">
      <c r="A20" s="119">
        <v>17</v>
      </c>
      <c r="B20" s="120"/>
      <c r="C20" s="121"/>
      <c r="D20" s="121"/>
      <c r="E20" s="121"/>
      <c r="F20" s="121"/>
      <c r="G20" s="121"/>
      <c r="H20" s="157"/>
      <c r="I20" s="158"/>
      <c r="J20" s="121"/>
      <c r="K20" s="121"/>
      <c r="L20" s="121"/>
      <c r="M20" s="121"/>
      <c r="N20" s="121"/>
      <c r="O20" s="122"/>
      <c r="P20" s="157"/>
      <c r="Q20" s="158"/>
      <c r="R20" s="123"/>
      <c r="S20" s="121"/>
      <c r="T20" s="124"/>
      <c r="U20" s="124"/>
      <c r="V20" s="124"/>
      <c r="W20" s="124"/>
      <c r="X20" s="124"/>
    </row>
    <row r="21" spans="1:24" ht="23.25" customHeight="1">
      <c r="A21" s="119">
        <v>18</v>
      </c>
      <c r="B21" s="120"/>
      <c r="C21" s="121"/>
      <c r="D21" s="121"/>
      <c r="E21" s="121"/>
      <c r="F21" s="121"/>
      <c r="G21" s="121"/>
      <c r="H21" s="157"/>
      <c r="I21" s="158"/>
      <c r="J21" s="121"/>
      <c r="K21" s="121"/>
      <c r="L21" s="121"/>
      <c r="M21" s="121"/>
      <c r="N21" s="121"/>
      <c r="O21" s="122"/>
      <c r="P21" s="157"/>
      <c r="Q21" s="158"/>
      <c r="R21" s="123"/>
      <c r="S21" s="121"/>
      <c r="T21" s="124"/>
      <c r="U21" s="124"/>
      <c r="V21" s="124"/>
      <c r="W21" s="124"/>
      <c r="X21" s="124"/>
    </row>
    <row r="22" spans="1:24" ht="23.25" customHeight="1">
      <c r="A22" s="119">
        <v>19</v>
      </c>
      <c r="B22" s="120"/>
      <c r="C22" s="121"/>
      <c r="D22" s="121"/>
      <c r="E22" s="121"/>
      <c r="F22" s="121"/>
      <c r="G22" s="121"/>
      <c r="H22" s="157"/>
      <c r="I22" s="158"/>
      <c r="J22" s="121"/>
      <c r="K22" s="121"/>
      <c r="L22" s="121"/>
      <c r="M22" s="121"/>
      <c r="N22" s="121"/>
      <c r="O22" s="122"/>
      <c r="P22" s="157"/>
      <c r="Q22" s="158"/>
      <c r="R22" s="123"/>
      <c r="S22" s="121"/>
      <c r="T22" s="124"/>
      <c r="U22" s="124"/>
      <c r="V22" s="124"/>
      <c r="W22" s="124"/>
      <c r="X22" s="124"/>
    </row>
    <row r="23" spans="1:24" ht="23.25" customHeight="1">
      <c r="A23" s="119">
        <v>20</v>
      </c>
      <c r="B23" s="120"/>
      <c r="C23" s="121"/>
      <c r="D23" s="121"/>
      <c r="E23" s="121"/>
      <c r="F23" s="121"/>
      <c r="G23" s="121"/>
      <c r="H23" s="157"/>
      <c r="I23" s="158"/>
      <c r="J23" s="121"/>
      <c r="K23" s="121"/>
      <c r="L23" s="121"/>
      <c r="M23" s="121"/>
      <c r="N23" s="121"/>
      <c r="O23" s="122"/>
      <c r="P23" s="157"/>
      <c r="Q23" s="158"/>
      <c r="R23" s="123"/>
      <c r="S23" s="121"/>
      <c r="T23" s="124"/>
      <c r="U23" s="124"/>
      <c r="V23" s="124"/>
      <c r="W23" s="124"/>
      <c r="X23" s="124"/>
    </row>
    <row r="24" spans="1:24" ht="23.25" customHeight="1">
      <c r="A24" s="119">
        <v>21</v>
      </c>
      <c r="B24" s="120"/>
      <c r="C24" s="121"/>
      <c r="D24" s="121"/>
      <c r="E24" s="121"/>
      <c r="F24" s="121"/>
      <c r="G24" s="121"/>
      <c r="H24" s="157"/>
      <c r="I24" s="158"/>
      <c r="J24" s="121"/>
      <c r="K24" s="121"/>
      <c r="L24" s="121"/>
      <c r="M24" s="121"/>
      <c r="N24" s="121"/>
      <c r="O24" s="122"/>
      <c r="P24" s="157"/>
      <c r="Q24" s="158"/>
      <c r="R24" s="123"/>
      <c r="S24" s="121"/>
      <c r="T24" s="124"/>
      <c r="U24" s="124"/>
      <c r="V24" s="124"/>
      <c r="W24" s="124"/>
      <c r="X24" s="124"/>
    </row>
    <row r="25" spans="1:24" ht="23.25" customHeight="1">
      <c r="A25" s="119">
        <v>22</v>
      </c>
      <c r="B25" s="120"/>
      <c r="C25" s="121"/>
      <c r="D25" s="121"/>
      <c r="E25" s="121"/>
      <c r="F25" s="121"/>
      <c r="G25" s="121"/>
      <c r="H25" s="157"/>
      <c r="I25" s="158"/>
      <c r="J25" s="121"/>
      <c r="K25" s="121"/>
      <c r="L25" s="121"/>
      <c r="M25" s="121"/>
      <c r="N25" s="121"/>
      <c r="O25" s="122"/>
      <c r="P25" s="157"/>
      <c r="Q25" s="158"/>
      <c r="R25" s="123"/>
      <c r="S25" s="121"/>
      <c r="T25" s="124"/>
      <c r="U25" s="124"/>
      <c r="V25" s="124"/>
      <c r="W25" s="124"/>
      <c r="X25" s="124"/>
    </row>
    <row r="26" spans="1:24" ht="23.25" customHeight="1">
      <c r="A26" s="119">
        <v>23</v>
      </c>
      <c r="B26" s="120"/>
      <c r="C26" s="121"/>
      <c r="D26" s="121"/>
      <c r="E26" s="121"/>
      <c r="F26" s="121"/>
      <c r="G26" s="121"/>
      <c r="H26" s="157"/>
      <c r="I26" s="158"/>
      <c r="J26" s="121"/>
      <c r="K26" s="121"/>
      <c r="L26" s="121"/>
      <c r="M26" s="121"/>
      <c r="N26" s="121"/>
      <c r="O26" s="122"/>
      <c r="P26" s="157"/>
      <c r="Q26" s="158"/>
      <c r="R26" s="123"/>
      <c r="S26" s="121"/>
      <c r="T26" s="124"/>
      <c r="U26" s="124"/>
      <c r="V26" s="124"/>
      <c r="W26" s="124"/>
      <c r="X26" s="124"/>
    </row>
    <row r="27" spans="1:24" ht="23.25" customHeight="1">
      <c r="A27" s="119">
        <v>24</v>
      </c>
      <c r="B27" s="120"/>
      <c r="C27" s="121"/>
      <c r="D27" s="121"/>
      <c r="E27" s="121"/>
      <c r="F27" s="121"/>
      <c r="G27" s="121"/>
      <c r="H27" s="125"/>
      <c r="I27" s="126"/>
      <c r="J27" s="121"/>
      <c r="K27" s="121"/>
      <c r="L27" s="121"/>
      <c r="M27" s="121"/>
      <c r="N27" s="121"/>
      <c r="O27" s="122"/>
      <c r="P27" s="125"/>
      <c r="Q27" s="126"/>
      <c r="R27" s="123"/>
      <c r="S27" s="121"/>
      <c r="T27" s="124"/>
      <c r="U27" s="124"/>
      <c r="V27" s="124"/>
      <c r="W27" s="124"/>
      <c r="X27" s="124"/>
    </row>
    <row r="28" spans="1:24" ht="23.25" customHeight="1">
      <c r="A28" s="119">
        <v>25</v>
      </c>
      <c r="B28" s="120"/>
      <c r="C28" s="121"/>
      <c r="D28" s="121"/>
      <c r="E28" s="121"/>
      <c r="F28" s="121"/>
      <c r="G28" s="121"/>
      <c r="H28" s="125"/>
      <c r="I28" s="126"/>
      <c r="J28" s="121"/>
      <c r="K28" s="121"/>
      <c r="L28" s="121"/>
      <c r="M28" s="121"/>
      <c r="N28" s="121"/>
      <c r="O28" s="122"/>
      <c r="P28" s="125"/>
      <c r="Q28" s="126"/>
      <c r="R28" s="123"/>
      <c r="S28" s="121"/>
      <c r="T28" s="124"/>
      <c r="U28" s="124"/>
      <c r="V28" s="124"/>
      <c r="W28" s="124"/>
      <c r="X28" s="124"/>
    </row>
    <row r="29" spans="1:24" ht="23.25" customHeight="1">
      <c r="A29" s="119">
        <v>26</v>
      </c>
      <c r="B29" s="120"/>
      <c r="C29" s="121"/>
      <c r="D29" s="121"/>
      <c r="E29" s="121"/>
      <c r="F29" s="121"/>
      <c r="G29" s="121"/>
      <c r="H29" s="157"/>
      <c r="I29" s="158"/>
      <c r="J29" s="121"/>
      <c r="K29" s="121"/>
      <c r="L29" s="121"/>
      <c r="M29" s="121"/>
      <c r="N29" s="121"/>
      <c r="O29" s="122"/>
      <c r="P29" s="157"/>
      <c r="Q29" s="158"/>
      <c r="R29" s="123"/>
      <c r="S29" s="121"/>
      <c r="T29" s="124"/>
      <c r="U29" s="124"/>
      <c r="V29" s="124"/>
      <c r="W29" s="124"/>
      <c r="X29" s="124"/>
    </row>
    <row r="30" spans="1:24" ht="23.25" customHeight="1" thickBot="1">
      <c r="A30" s="119">
        <v>27</v>
      </c>
      <c r="B30" s="127"/>
      <c r="C30" s="128"/>
      <c r="D30" s="128"/>
      <c r="E30" s="128"/>
      <c r="F30" s="128"/>
      <c r="G30" s="128"/>
      <c r="H30" s="161"/>
      <c r="I30" s="162"/>
      <c r="J30" s="128"/>
      <c r="K30" s="128"/>
      <c r="L30" s="128"/>
      <c r="M30" s="128"/>
      <c r="N30" s="128"/>
      <c r="O30" s="129"/>
      <c r="P30" s="161"/>
      <c r="Q30" s="162"/>
      <c r="R30" s="130"/>
      <c r="S30" s="128"/>
      <c r="T30" s="131"/>
      <c r="U30" s="131"/>
      <c r="V30" s="131"/>
      <c r="W30" s="131"/>
      <c r="X30" s="131"/>
    </row>
    <row r="31" spans="1:24" ht="23.25" customHeight="1">
      <c r="A31" s="113"/>
      <c r="B31" s="114"/>
      <c r="C31" s="115"/>
      <c r="D31" s="115"/>
      <c r="E31" s="115"/>
      <c r="F31" s="115"/>
      <c r="G31" s="115"/>
      <c r="H31" s="159"/>
      <c r="I31" s="160"/>
      <c r="J31" s="115"/>
      <c r="K31" s="115"/>
      <c r="L31" s="115"/>
      <c r="M31" s="115"/>
      <c r="N31" s="115"/>
      <c r="O31" s="116"/>
      <c r="P31" s="159"/>
      <c r="Q31" s="160"/>
      <c r="R31" s="132" t="s">
        <v>47</v>
      </c>
      <c r="S31" s="115"/>
      <c r="T31" s="133"/>
      <c r="U31" s="134" t="s">
        <v>49</v>
      </c>
      <c r="V31" s="115"/>
      <c r="W31" s="115"/>
      <c r="X31" s="133"/>
    </row>
    <row r="32" spans="1:24" ht="23.25" customHeight="1">
      <c r="A32" s="124"/>
      <c r="B32" s="120"/>
      <c r="C32" s="121"/>
      <c r="D32" s="121"/>
      <c r="E32" s="121"/>
      <c r="F32" s="121"/>
      <c r="G32" s="121"/>
      <c r="H32" s="157"/>
      <c r="I32" s="158"/>
      <c r="J32" s="121"/>
      <c r="K32" s="121"/>
      <c r="L32" s="121"/>
      <c r="M32" s="121"/>
      <c r="N32" s="121"/>
      <c r="O32" s="122"/>
      <c r="P32" s="157"/>
      <c r="Q32" s="158"/>
      <c r="R32" s="135" t="s">
        <v>57</v>
      </c>
      <c r="S32" s="121"/>
      <c r="T32" s="126"/>
      <c r="U32" s="136" t="s">
        <v>50</v>
      </c>
      <c r="V32" s="121"/>
      <c r="W32" s="121"/>
      <c r="X32" s="126"/>
    </row>
    <row r="33" spans="1:24" ht="23.25" customHeight="1" thickBot="1">
      <c r="A33" s="131"/>
      <c r="B33" s="127"/>
      <c r="C33" s="128"/>
      <c r="D33" s="128"/>
      <c r="E33" s="128"/>
      <c r="F33" s="128"/>
      <c r="G33" s="128"/>
      <c r="H33" s="161"/>
      <c r="I33" s="162"/>
      <c r="J33" s="128"/>
      <c r="K33" s="128"/>
      <c r="L33" s="128"/>
      <c r="M33" s="128"/>
      <c r="N33" s="128"/>
      <c r="O33" s="129"/>
      <c r="P33" s="161"/>
      <c r="Q33" s="162"/>
      <c r="R33" s="137" t="s">
        <v>48</v>
      </c>
      <c r="S33" s="128"/>
      <c r="T33" s="138"/>
      <c r="U33" s="139" t="s">
        <v>51</v>
      </c>
      <c r="V33" s="128"/>
      <c r="W33" s="128"/>
      <c r="X33" s="138"/>
    </row>
    <row r="34" spans="1:24" ht="14.25">
      <c r="A34" s="95" t="s">
        <v>37</v>
      </c>
    </row>
  </sheetData>
  <sheetProtection algorithmName="SHA-512" hashValue="rFd13lEe24I/Wt6sDYo+Ec8l+pD5Y2nUbq9vYmm6uQ/rRDGk7pXHi5evhZkgFtZYu/8/e4hfJXadyGAJYVcz4g==" saltValue="0JYs3ox/Lr+a+hG1iYjHBA==" spinCount="100000" sheet="1" objects="1" scenarios="1"/>
  <mergeCells count="63">
    <mergeCell ref="P33:Q33"/>
    <mergeCell ref="P22:Q22"/>
    <mergeCell ref="P23:Q23"/>
    <mergeCell ref="P24:Q24"/>
    <mergeCell ref="P25:Q25"/>
    <mergeCell ref="P26:Q26"/>
    <mergeCell ref="P29:Q29"/>
    <mergeCell ref="P30:Q30"/>
    <mergeCell ref="P31:Q31"/>
    <mergeCell ref="P32:Q32"/>
    <mergeCell ref="P17:Q17"/>
    <mergeCell ref="P18:Q18"/>
    <mergeCell ref="P19:Q19"/>
    <mergeCell ref="P20:Q20"/>
    <mergeCell ref="P21:Q21"/>
    <mergeCell ref="H31:I31"/>
    <mergeCell ref="H32:I32"/>
    <mergeCell ref="H33:I33"/>
    <mergeCell ref="P4:Q4"/>
    <mergeCell ref="P5:Q5"/>
    <mergeCell ref="P6:Q6"/>
    <mergeCell ref="P7:Q7"/>
    <mergeCell ref="P8:Q8"/>
    <mergeCell ref="P9:Q9"/>
    <mergeCell ref="P10:Q10"/>
    <mergeCell ref="P11:Q11"/>
    <mergeCell ref="P12:Q12"/>
    <mergeCell ref="P13:Q13"/>
    <mergeCell ref="P14:Q14"/>
    <mergeCell ref="P15:Q15"/>
    <mergeCell ref="P16:Q16"/>
    <mergeCell ref="H24:I24"/>
    <mergeCell ref="H25:I25"/>
    <mergeCell ref="H26:I26"/>
    <mergeCell ref="H29:I29"/>
    <mergeCell ref="H30:I30"/>
    <mergeCell ref="H19:I19"/>
    <mergeCell ref="H20:I20"/>
    <mergeCell ref="H21:I21"/>
    <mergeCell ref="H22:I22"/>
    <mergeCell ref="H23:I23"/>
    <mergeCell ref="H4:I4"/>
    <mergeCell ref="H5:I5"/>
    <mergeCell ref="H6:I6"/>
    <mergeCell ref="H7:I7"/>
    <mergeCell ref="H8:I8"/>
    <mergeCell ref="H9:I9"/>
    <mergeCell ref="H10:I10"/>
    <mergeCell ref="H11:I11"/>
    <mergeCell ref="H12:I12"/>
    <mergeCell ref="H13:I13"/>
    <mergeCell ref="H14:I14"/>
    <mergeCell ref="H15:I15"/>
    <mergeCell ref="H16:I16"/>
    <mergeCell ref="H17:I17"/>
    <mergeCell ref="H18:I18"/>
    <mergeCell ref="B3:I3"/>
    <mergeCell ref="J3:Q3"/>
    <mergeCell ref="R3:S3"/>
    <mergeCell ref="U1:V1"/>
    <mergeCell ref="U2:V2"/>
    <mergeCell ref="A2:S2"/>
    <mergeCell ref="E1:S1"/>
  </mergeCells>
  <pageMargins left="0.51181102362204722" right="0.31496062992125984" top="0.78740157480314965" bottom="0.31496062992125984"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D20"/>
  <sheetViews>
    <sheetView showGridLines="0" showRowColHeaders="0" tabSelected="1" workbookViewId="0">
      <selection activeCell="D45" sqref="D45"/>
    </sheetView>
  </sheetViews>
  <sheetFormatPr baseColWidth="10" defaultRowHeight="14.25"/>
  <cols>
    <col min="1" max="1" width="5" style="140" customWidth="1"/>
    <col min="2" max="16384" width="11" style="140"/>
  </cols>
  <sheetData>
    <row r="8" spans="2:2">
      <c r="B8" s="141" t="s">
        <v>37</v>
      </c>
    </row>
    <row r="19" spans="4:4">
      <c r="D19" s="140" t="s">
        <v>63</v>
      </c>
    </row>
    <row r="20" spans="4:4">
      <c r="D20" s="140" t="s">
        <v>64</v>
      </c>
    </row>
  </sheetData>
  <sheetProtection algorithmName="SHA-512" hashValue="DVGYCr8dp4QAwP34UH1SnCDcnL0csrMtx3tObKrUJIK3jL5oVA89moYhgnFsEj1KSqsQOel8gunUNCtzPlxBrA==" saltValue="kbBvhPMna4uwZ4EQ8RDSXw==" spinCount="100000" sheet="1" objects="1" scenarios="1"/>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N22"/>
  <sheetViews>
    <sheetView workbookViewId="0">
      <selection activeCell="A11" sqref="A11"/>
    </sheetView>
  </sheetViews>
  <sheetFormatPr baseColWidth="10" defaultColWidth="11" defaultRowHeight="12.75"/>
  <cols>
    <col min="1" max="1" width="13.125" style="1" customWidth="1"/>
    <col min="2" max="4" width="6.625" style="1" customWidth="1"/>
    <col min="5" max="7" width="7" style="1" customWidth="1"/>
    <col min="8" max="10" width="4.5" style="1" customWidth="1"/>
    <col min="11" max="11" width="3.125" style="1" customWidth="1"/>
    <col min="12" max="13" width="6.125" style="1" customWidth="1"/>
    <col min="14" max="14" width="9.5" style="1" customWidth="1"/>
    <col min="15" max="16384" width="11" style="1"/>
  </cols>
  <sheetData>
    <row r="1" spans="1:14" ht="2.25" customHeight="1" thickBot="1"/>
    <row r="2" spans="1:14">
      <c r="A2" s="2" t="s">
        <v>27</v>
      </c>
      <c r="B2" s="3">
        <v>9</v>
      </c>
      <c r="C2" s="4">
        <v>8</v>
      </c>
      <c r="D2" s="5">
        <v>7</v>
      </c>
      <c r="E2" s="3">
        <v>6</v>
      </c>
      <c r="F2" s="4">
        <v>5</v>
      </c>
      <c r="G2" s="5">
        <v>4</v>
      </c>
      <c r="H2" s="3">
        <v>3</v>
      </c>
      <c r="I2" s="4">
        <v>2</v>
      </c>
      <c r="J2" s="5">
        <v>1</v>
      </c>
      <c r="K2" s="163" t="s">
        <v>28</v>
      </c>
      <c r="L2" s="164"/>
      <c r="M2" s="165"/>
    </row>
    <row r="3" spans="1:14">
      <c r="A3" s="6">
        <f>Eigenbeleg!F4</f>
        <v>0</v>
      </c>
      <c r="B3" s="7">
        <f t="shared" ref="B3:I3" si="0">TRUNC(MOD($A$3,10^B2)/10^(B2-1))</f>
        <v>0</v>
      </c>
      <c r="C3" s="8">
        <f t="shared" si="0"/>
        <v>0</v>
      </c>
      <c r="D3" s="9">
        <f t="shared" si="0"/>
        <v>0</v>
      </c>
      <c r="E3" s="7">
        <f t="shared" si="0"/>
        <v>0</v>
      </c>
      <c r="F3" s="8">
        <f t="shared" si="0"/>
        <v>0</v>
      </c>
      <c r="G3" s="9">
        <f t="shared" si="0"/>
        <v>0</v>
      </c>
      <c r="H3" s="7">
        <f t="shared" si="0"/>
        <v>0</v>
      </c>
      <c r="I3" s="8">
        <f t="shared" si="0"/>
        <v>0</v>
      </c>
      <c r="J3" s="9">
        <f>TRUNC(MOD($A$3,10^J2)/10^(J2-1))</f>
        <v>0</v>
      </c>
      <c r="K3" s="8">
        <v>0</v>
      </c>
      <c r="L3" s="10">
        <f>TRUNC(ROUND((A3-TRUNC(A3))*100,0)/10)</f>
        <v>0</v>
      </c>
      <c r="M3" s="11">
        <f>ROUND((A3-TRUNC(A3)-L3/10)*100,0)</f>
        <v>0</v>
      </c>
    </row>
    <row r="4" spans="1:14">
      <c r="B4" s="12"/>
      <c r="C4" s="13"/>
      <c r="D4" s="14" t="str">
        <f>INDEX(Einer,B3+1)&amp;IF(B3,"hundert","")</f>
        <v/>
      </c>
      <c r="E4" s="12"/>
      <c r="F4" s="13"/>
      <c r="G4" s="14" t="str">
        <f>INDEX(Einer,E3+1)&amp;IF(E3,"hundert","")</f>
        <v/>
      </c>
      <c r="H4" s="12"/>
      <c r="I4" s="13"/>
      <c r="J4" s="14" t="str">
        <f>INDEX(Einer,H3+1)&amp;IF(H3,"hundert","")</f>
        <v/>
      </c>
      <c r="K4" s="15"/>
      <c r="L4" s="13"/>
      <c r="M4" s="14"/>
    </row>
    <row r="5" spans="1:14">
      <c r="B5" s="12"/>
      <c r="C5" s="13"/>
      <c r="D5" s="14" t="str">
        <f>INDEX(Einer,D3+1)</f>
        <v/>
      </c>
      <c r="E5" s="12"/>
      <c r="F5" s="13"/>
      <c r="G5" s="14" t="str">
        <f>INDEX(Einer,G3+1)</f>
        <v/>
      </c>
      <c r="H5" s="12"/>
      <c r="I5" s="13"/>
      <c r="J5" s="14" t="str">
        <f>INDEX(Einer,J3+1)</f>
        <v/>
      </c>
      <c r="K5" s="15"/>
      <c r="L5" s="13"/>
      <c r="M5" s="14" t="str">
        <f>INDEX(Einer,M3+1)</f>
        <v/>
      </c>
    </row>
    <row r="6" spans="1:14">
      <c r="B6" s="12"/>
      <c r="C6" s="13"/>
      <c r="D6" s="16" t="str">
        <f>IF(AND(C3&gt;1,D3),"und","")</f>
        <v/>
      </c>
      <c r="E6" s="12"/>
      <c r="F6" s="13"/>
      <c r="G6" s="16" t="str">
        <f>IF(AND(F3&gt;1,G3),"und","")</f>
        <v/>
      </c>
      <c r="H6" s="12"/>
      <c r="I6" s="13"/>
      <c r="J6" s="16" t="str">
        <f>IF(AND(I3&gt;1,J3),"und","")</f>
        <v/>
      </c>
      <c r="K6" s="17"/>
      <c r="L6" s="13"/>
      <c r="M6" s="16" t="str">
        <f>IF(AND(L3&gt;1,M3),"und","")</f>
        <v/>
      </c>
    </row>
    <row r="7" spans="1:14">
      <c r="B7" s="18"/>
      <c r="C7" s="19"/>
      <c r="D7" s="20" t="str">
        <f>INDEX(Zehner,C3+1)</f>
        <v/>
      </c>
      <c r="E7" s="18"/>
      <c r="F7" s="19"/>
      <c r="G7" s="20" t="str">
        <f>INDEX(Zehner,F3+1)</f>
        <v/>
      </c>
      <c r="H7" s="18"/>
      <c r="I7" s="19"/>
      <c r="J7" s="20" t="str">
        <f>INDEX(Zehner,I3+1)</f>
        <v/>
      </c>
      <c r="K7" s="21"/>
      <c r="L7" s="19"/>
      <c r="M7" s="20" t="str">
        <f>INDEX(Zehner,L3+1)</f>
        <v/>
      </c>
    </row>
    <row r="8" spans="1:14">
      <c r="B8" s="12"/>
      <c r="C8" s="13"/>
      <c r="D8" s="22" t="str">
        <f t="array" ref="D8">D4&amp;IF(OR((C3&amp;D3)*1=SonderZ),LOOKUP((C3&amp;D3)*1,SonderZ,SonderW),D5&amp;D6&amp;D7)</f>
        <v/>
      </c>
      <c r="E8" s="23"/>
      <c r="F8" s="24"/>
      <c r="G8" s="22" t="str">
        <f t="array" ref="G8">G4&amp;IF(OR((F3&amp;G3)*1=SonderZ),LOOKUP((F3&amp;G3)*1,SonderZ,SonderW),G5&amp;G6&amp;G7)</f>
        <v/>
      </c>
      <c r="H8" s="23"/>
      <c r="I8" s="24"/>
      <c r="J8" s="22" t="str">
        <f t="array" ref="J8">J4&amp;IF(OR((I3&amp;J3)*1=SonderZ),LOOKUP((I3&amp;J3)*1,SonderZ,SonderW),J5&amp;J6&amp;J7)</f>
        <v/>
      </c>
      <c r="K8" s="25"/>
      <c r="L8" s="24"/>
      <c r="M8" s="22" t="str">
        <f t="array" ref="M8">M4&amp;IF(OR((L3&amp;M3)*1=SonderZ),LOOKUP((L3&amp;M3)*1,SonderZ,SonderW),M5&amp;M6&amp;M7)</f>
        <v/>
      </c>
    </row>
    <row r="9" spans="1:14" ht="13.5" thickBot="1">
      <c r="B9" s="26"/>
      <c r="C9" s="27"/>
      <c r="D9" s="28" t="str">
        <f>IF(D8&lt;&gt;"",IF(AND(B3=0,C3=0,D3=1),"million","millionen"),"")</f>
        <v/>
      </c>
      <c r="E9" s="26"/>
      <c r="F9" s="27"/>
      <c r="G9" s="28" t="str">
        <f>IF(G8&lt;&gt;"","tausend","")</f>
        <v/>
      </c>
      <c r="H9" s="26"/>
      <c r="I9" s="27"/>
      <c r="J9" s="28"/>
      <c r="K9" s="29"/>
      <c r="L9" s="27"/>
      <c r="M9" s="28" t="str">
        <f>IF(M8&lt;&gt;""," Komma ","")</f>
        <v/>
      </c>
    </row>
    <row r="11" spans="1:14" ht="18.75" customHeight="1">
      <c r="A11" s="32" t="str">
        <f>D8&amp;D9&amp;G8&amp;G9&amp;J8&amp;M9&amp;M8</f>
        <v/>
      </c>
      <c r="B11" s="32"/>
      <c r="C11" s="32"/>
      <c r="D11" s="32"/>
      <c r="E11" s="32"/>
      <c r="F11" s="32"/>
      <c r="G11" s="32"/>
      <c r="H11" s="32"/>
      <c r="I11" s="32"/>
      <c r="J11" s="32"/>
      <c r="K11" s="32"/>
      <c r="L11" s="32"/>
      <c r="M11" s="32"/>
    </row>
    <row r="12" spans="1:14" ht="18.75" customHeight="1">
      <c r="A12" s="32"/>
      <c r="B12" s="32"/>
      <c r="C12" s="32"/>
      <c r="D12" s="32"/>
      <c r="E12" s="32"/>
      <c r="F12" s="32"/>
      <c r="G12" s="32"/>
      <c r="H12" s="32"/>
      <c r="I12" s="32"/>
      <c r="J12" s="32"/>
      <c r="K12" s="32"/>
      <c r="L12" s="32"/>
      <c r="M12" s="32"/>
    </row>
    <row r="14" spans="1:14">
      <c r="N14" s="30"/>
    </row>
    <row r="20" spans="7:7">
      <c r="G20" s="31"/>
    </row>
    <row r="22" spans="7:7">
      <c r="G22" s="31"/>
    </row>
  </sheetData>
  <mergeCells count="1">
    <mergeCell ref="K2:M2"/>
  </mergeCells>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4</vt:i4>
      </vt:variant>
    </vt:vector>
  </HeadingPairs>
  <TitlesOfParts>
    <vt:vector size="11" baseType="lpstr">
      <vt:lpstr>ANLEITUNG</vt:lpstr>
      <vt:lpstr>Zählprotokoll</vt:lpstr>
      <vt:lpstr>Kassenbericht</vt:lpstr>
      <vt:lpstr>Eigenbeleg</vt:lpstr>
      <vt:lpstr>Druckvorlage Kassenbuch</vt:lpstr>
      <vt:lpstr>Alternativen</vt:lpstr>
      <vt:lpstr>zahlwort deutsch</vt:lpstr>
      <vt:lpstr>'Druckvorlage Kassenbuch'!Druckbereich</vt:lpstr>
      <vt:lpstr>Eigenbeleg!Druckbereich</vt:lpstr>
      <vt:lpstr>Kassenbericht!Druckbereich</vt:lpstr>
      <vt:lpstr>Zählprotokoll!Druckbereich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Carsten Schulz</dc:creator>
  <cp:lastModifiedBy>HSP</cp:lastModifiedBy>
  <cp:lastPrinted>2016-12-23T14:40:08Z</cp:lastPrinted>
  <dcterms:created xsi:type="dcterms:W3CDTF">2016-12-22T13:04:02Z</dcterms:created>
  <dcterms:modified xsi:type="dcterms:W3CDTF">2016-12-28T11:35:46Z</dcterms:modified>
</cp:coreProperties>
</file>